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bennett002\Downloads\"/>
    </mc:Choice>
  </mc:AlternateContent>
  <xr:revisionPtr revIDLastSave="0" documentId="13_ncr:1_{10575623-4F91-417A-982A-E9BCF36D9545}" xr6:coauthVersionLast="47" xr6:coauthVersionMax="47" xr10:uidLastSave="{00000000-0000-0000-0000-000000000000}"/>
  <bookViews>
    <workbookView xWindow="-28920" yWindow="-60" windowWidth="29040" windowHeight="15840" xr2:uid="{04EAAA1B-8CF8-46C0-952D-F7496570ACCA}"/>
  </bookViews>
  <sheets>
    <sheet name="Pipeline" sheetId="4" r:id="rId1"/>
    <sheet name="Key" sheetId="3" r:id="rId2"/>
  </sheets>
  <definedNames>
    <definedName name="_xlnm._FilterDatabase" localSheetId="0" hidden="1">Pipeline!$A$6:$P$134</definedName>
    <definedName name="Commercial_Strategy">Key!$A$4:$A$10</definedName>
    <definedName name="Contract_Classification">Key!$A$14:$A$18</definedName>
    <definedName name="_xlnm.Print_Area" localSheetId="0">Pipeline!$A$1:$P$6</definedName>
    <definedName name="Procurement_Sourcing_Route">Key!$A$29:$A$41</definedName>
    <definedName name="Procurement_Team">Key!$A$21:$A$26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6" i="4" l="1"/>
  <c r="C134" i="4"/>
  <c r="C129" i="4"/>
  <c r="C128" i="4"/>
  <c r="C127" i="4"/>
  <c r="C120" i="4"/>
  <c r="C118" i="4"/>
  <c r="C115" i="4"/>
  <c r="C113" i="4"/>
  <c r="C111" i="4"/>
  <c r="C107" i="4"/>
  <c r="C105" i="4"/>
  <c r="C104" i="4"/>
  <c r="C102" i="4"/>
  <c r="C99" i="4"/>
  <c r="C96" i="4"/>
  <c r="C94" i="4"/>
  <c r="C92" i="4"/>
  <c r="C77" i="4"/>
  <c r="C76" i="4"/>
  <c r="C64" i="4"/>
  <c r="C62" i="4"/>
  <c r="C61" i="4"/>
  <c r="C59" i="4"/>
  <c r="C58" i="4"/>
  <c r="C39" i="4"/>
  <c r="C38" i="4"/>
  <c r="C33" i="4"/>
  <c r="C28" i="4"/>
  <c r="C21" i="4"/>
  <c r="C15" i="4"/>
  <c r="C7" i="4"/>
  <c r="I61" i="4"/>
  <c r="I22" i="4"/>
  <c r="J22" i="4"/>
  <c r="I14" i="4"/>
  <c r="J14" i="4"/>
  <c r="I34" i="4"/>
  <c r="J34" i="4"/>
  <c r="J121" i="4" l="1"/>
  <c r="I121" i="4"/>
  <c r="J122" i="4"/>
  <c r="I122" i="4"/>
  <c r="J82" i="4"/>
  <c r="I82" i="4"/>
  <c r="J81" i="4"/>
  <c r="I81" i="4"/>
  <c r="J80" i="4"/>
  <c r="I80" i="4"/>
  <c r="J10" i="4"/>
  <c r="J11" i="4"/>
  <c r="J12" i="4"/>
  <c r="J13" i="4"/>
  <c r="J17" i="4"/>
  <c r="J21" i="4"/>
  <c r="J24" i="4"/>
  <c r="J25" i="4"/>
  <c r="J26" i="4"/>
  <c r="J27" i="4"/>
  <c r="J29" i="4"/>
  <c r="J30" i="4"/>
  <c r="J31" i="4"/>
  <c r="J32" i="4"/>
  <c r="J33" i="4"/>
  <c r="J35" i="4"/>
  <c r="J36" i="4"/>
  <c r="J37" i="4"/>
  <c r="J40" i="4"/>
  <c r="J41" i="4"/>
  <c r="J42" i="4"/>
  <c r="J44" i="4"/>
  <c r="J45" i="4"/>
  <c r="J48" i="4"/>
  <c r="J49" i="4"/>
  <c r="J50" i="4"/>
  <c r="J51" i="4"/>
  <c r="J52" i="4"/>
  <c r="J53" i="4"/>
  <c r="J54" i="4"/>
  <c r="J55" i="4"/>
  <c r="J56" i="4"/>
  <c r="J57" i="4"/>
  <c r="J58" i="4"/>
  <c r="J59" i="4"/>
  <c r="J63" i="4"/>
  <c r="J64" i="4"/>
  <c r="J65" i="4"/>
  <c r="J66" i="4"/>
  <c r="J67" i="4"/>
  <c r="J68" i="4"/>
  <c r="J69" i="4"/>
  <c r="J73" i="4"/>
  <c r="J74" i="4"/>
  <c r="J75" i="4"/>
  <c r="J76" i="4"/>
  <c r="J77" i="4"/>
  <c r="J78" i="4"/>
  <c r="J87" i="4"/>
  <c r="J88" i="4"/>
  <c r="J89" i="4"/>
  <c r="J90" i="4"/>
  <c r="J91" i="4"/>
  <c r="J94" i="4"/>
  <c r="J95" i="4"/>
  <c r="J96" i="4"/>
  <c r="J97" i="4"/>
  <c r="J98" i="4"/>
  <c r="J101" i="4"/>
  <c r="J102" i="4"/>
  <c r="J103" i="4"/>
  <c r="J104" i="4"/>
  <c r="J105" i="4"/>
  <c r="J107" i="4"/>
  <c r="J108" i="4"/>
  <c r="J109" i="4"/>
  <c r="J110" i="4"/>
  <c r="J111" i="4"/>
  <c r="J112" i="4"/>
  <c r="J113" i="4"/>
  <c r="J114" i="4"/>
  <c r="J115" i="4"/>
  <c r="J117" i="4"/>
  <c r="J118" i="4"/>
  <c r="J119" i="4"/>
  <c r="J120" i="4"/>
  <c r="J123" i="4"/>
  <c r="J124" i="4"/>
  <c r="J125" i="4"/>
  <c r="J126" i="4"/>
  <c r="J127" i="4"/>
  <c r="J128" i="4"/>
  <c r="J129" i="4"/>
  <c r="J131" i="4"/>
  <c r="J132" i="4"/>
  <c r="J133" i="4"/>
  <c r="J134" i="4"/>
  <c r="I10" i="4"/>
  <c r="I11" i="4"/>
  <c r="I12" i="4"/>
  <c r="I13" i="4"/>
  <c r="I15" i="4"/>
  <c r="I17" i="4"/>
  <c r="I20" i="4"/>
  <c r="I21" i="4"/>
  <c r="I24" i="4"/>
  <c r="I25" i="4"/>
  <c r="I26" i="4"/>
  <c r="I27" i="4"/>
  <c r="I28" i="4"/>
  <c r="I29" i="4"/>
  <c r="I30" i="4"/>
  <c r="I31" i="4"/>
  <c r="I32" i="4"/>
  <c r="I33" i="4"/>
  <c r="I35" i="4"/>
  <c r="I36" i="4"/>
  <c r="I37" i="4"/>
  <c r="I38" i="4"/>
  <c r="I39" i="4"/>
  <c r="I40" i="4"/>
  <c r="I41" i="4"/>
  <c r="I42" i="4"/>
  <c r="I44" i="4"/>
  <c r="I45" i="4"/>
  <c r="I48" i="4"/>
  <c r="I49" i="4"/>
  <c r="I50" i="4"/>
  <c r="I51" i="4"/>
  <c r="I52" i="4"/>
  <c r="I53" i="4"/>
  <c r="I54" i="4"/>
  <c r="I55" i="4"/>
  <c r="I56" i="4"/>
  <c r="I57" i="4"/>
  <c r="I58" i="4"/>
  <c r="I59" i="4"/>
  <c r="I62" i="4"/>
  <c r="I63" i="4"/>
  <c r="I64" i="4"/>
  <c r="I65" i="4"/>
  <c r="I66" i="4"/>
  <c r="I67" i="4"/>
  <c r="I68" i="4"/>
  <c r="I69" i="4"/>
  <c r="I73" i="4"/>
  <c r="I74" i="4"/>
  <c r="I75" i="4"/>
  <c r="I76" i="4"/>
  <c r="I77" i="4"/>
  <c r="I78" i="4"/>
  <c r="I87" i="4"/>
  <c r="I88" i="4"/>
  <c r="I89" i="4"/>
  <c r="I90" i="4"/>
  <c r="I91" i="4"/>
  <c r="I92" i="4"/>
  <c r="I94" i="4"/>
  <c r="I95" i="4"/>
  <c r="I96" i="4"/>
  <c r="I97" i="4"/>
  <c r="I98" i="4"/>
  <c r="I99" i="4"/>
  <c r="I102" i="4"/>
  <c r="I103" i="4"/>
  <c r="I104" i="4"/>
  <c r="I105" i="4"/>
  <c r="I107" i="4"/>
  <c r="I108" i="4"/>
  <c r="I109" i="4"/>
  <c r="I110" i="4"/>
  <c r="I111" i="4"/>
  <c r="I112" i="4"/>
  <c r="I113" i="4"/>
  <c r="I114" i="4"/>
  <c r="I115" i="4"/>
  <c r="I117" i="4"/>
  <c r="I118" i="4"/>
  <c r="I119" i="4"/>
  <c r="I120" i="4"/>
  <c r="I123" i="4"/>
  <c r="I124" i="4"/>
  <c r="I125" i="4"/>
  <c r="I126" i="4"/>
  <c r="I127" i="4"/>
  <c r="I128" i="4"/>
  <c r="I129" i="4"/>
  <c r="I131" i="4"/>
  <c r="I132" i="4"/>
  <c r="I133" i="4"/>
  <c r="I134" i="4"/>
  <c r="K60" i="4" l="1"/>
  <c r="J86" i="4"/>
  <c r="J79" i="4"/>
  <c r="J71" i="4"/>
  <c r="I71" i="4"/>
  <c r="J83" i="4" l="1"/>
  <c r="I83" i="4"/>
  <c r="J9" i="4" l="1"/>
  <c r="J46" i="4"/>
  <c r="J84" i="4"/>
  <c r="J85" i="4"/>
  <c r="I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Bennett</author>
  </authors>
  <commentList>
    <comment ref="A6" authorId="0" shapeId="0" xr:uid="{A8EB1C92-7E24-4449-B4A2-8E3B9A4224B3}">
      <text>
        <r>
          <rPr>
            <sz val="12"/>
            <color indexed="81"/>
            <rFont val="Arial"/>
            <family val="2"/>
          </rPr>
          <t>The unique reference number Lancashire County Council allocates to the existing contract noted on this pipeline.</t>
        </r>
      </text>
    </comment>
    <comment ref="B6" authorId="0" shapeId="0" xr:uid="{70A81CDB-29F0-4A37-93B3-340A1B596327}">
      <text>
        <r>
          <rPr>
            <sz val="12"/>
            <color indexed="81"/>
            <rFont val="Arial"/>
            <family val="2"/>
          </rPr>
          <t>The procurement team responsible for the contract, framework or dynamic purchasing system (DPS) procurement.</t>
        </r>
      </text>
    </comment>
    <comment ref="C6" authorId="0" shapeId="0" xr:uid="{C107EC23-EC1E-4A59-A963-26C2B7B5C5EC}">
      <text>
        <r>
          <rPr>
            <sz val="12"/>
            <color indexed="81"/>
            <rFont val="Arial"/>
            <family val="2"/>
          </rPr>
          <t>The commissioning Service Area(s).</t>
        </r>
      </text>
    </comment>
    <comment ref="D6" authorId="0" shapeId="0" xr:uid="{90032F87-221C-49EE-854F-806B5E2C6BE1}">
      <text>
        <r>
          <rPr>
            <sz val="12"/>
            <color indexed="81"/>
            <rFont val="Arial"/>
            <family val="2"/>
          </rPr>
          <t>The planned or published commercial activity name.</t>
        </r>
      </text>
    </comment>
    <comment ref="E6" authorId="0" shapeId="0" xr:uid="{72DE0397-9A2E-46DF-998D-C428B1A56E03}">
      <text>
        <r>
          <rPr>
            <sz val="12"/>
            <color indexed="81"/>
            <rFont val="Arial"/>
            <family val="2"/>
          </rPr>
          <t>A short contextual description about the contract, framework or DPS.</t>
        </r>
      </text>
    </comment>
    <comment ref="F6" authorId="0" shapeId="0" xr:uid="{13372079-8AD2-4DE2-AC3C-34E358C5C9E2}">
      <text>
        <r>
          <rPr>
            <sz val="12"/>
            <color indexed="81"/>
            <rFont val="Arial"/>
            <family val="2"/>
          </rPr>
          <t>The planned commercial approach to re-procuring the goods, services or works.</t>
        </r>
      </text>
    </comment>
    <comment ref="G6" authorId="0" shapeId="0" xr:uid="{2DAC38A3-B856-4877-B675-A1597A12B052}">
      <text>
        <r>
          <rPr>
            <sz val="12"/>
            <color indexed="81"/>
            <rFont val="Arial"/>
            <family val="2"/>
          </rPr>
          <t>The date on which the initial term of the existing contract is due to end, i.e. the first date that the contract needs replacing by.</t>
        </r>
      </text>
    </comment>
    <comment ref="H6" authorId="0" shapeId="0" xr:uid="{14981CD6-5A5F-48D5-B9F5-E54AE7EB4BF5}">
      <text>
        <r>
          <rPr>
            <sz val="12"/>
            <color indexed="81"/>
            <rFont val="Arial"/>
            <family val="2"/>
          </rPr>
          <t>The maximum end date of the contract including for all advertised options i.e. the last date the contract needs replacing by.</t>
        </r>
      </text>
    </comment>
    <comment ref="I6" authorId="0" shapeId="0" xr:uid="{CA56F98F-CCDA-40EB-9A3F-BD92785578BA}">
      <text>
        <r>
          <rPr>
            <sz val="12"/>
            <color indexed="81"/>
            <rFont val="Arial"/>
            <family val="2"/>
          </rPr>
          <t>The planned date of official commencement of the re-procurement.</t>
        </r>
      </text>
    </comment>
    <comment ref="J6" authorId="0" shapeId="0" xr:uid="{9267F466-775F-434A-A507-D3FA718C3DAA}">
      <text>
        <r>
          <rPr>
            <sz val="12"/>
            <color indexed="81"/>
            <rFont val="Arial"/>
            <family val="2"/>
          </rPr>
          <t>The planned start date on which the new contract, framework or DPS becomes effective.</t>
        </r>
      </text>
    </comment>
    <comment ref="K6" authorId="0" shapeId="0" xr:uid="{47C60E55-3682-4155-94A9-8BBA88093469}">
      <text>
        <r>
          <rPr>
            <sz val="12"/>
            <color indexed="81"/>
            <rFont val="Arial"/>
            <family val="2"/>
          </rPr>
          <t>The estimated duration (in months) of the term of the new contract, framework or DPS including all options to extend.</t>
        </r>
      </text>
    </comment>
    <comment ref="L6" authorId="0" shapeId="0" xr:uid="{CF383D53-5FB2-4D1E-93B9-692B68A20A57}">
      <text>
        <r>
          <rPr>
            <sz val="12"/>
            <color indexed="81"/>
            <rFont val="Arial"/>
            <family val="2"/>
          </rPr>
          <t>The estimated total contract value of the new contract, framework or DPS, including all options to extend.</t>
        </r>
      </text>
    </comment>
    <comment ref="M6" authorId="0" shapeId="0" xr:uid="{57A7C307-EFC5-4F83-A761-5B31D0B83F63}">
      <text>
        <r>
          <rPr>
            <sz val="12"/>
            <color indexed="81"/>
            <rFont val="Arial"/>
            <family val="2"/>
          </rPr>
          <t>The planned or expected procurement vehicle being used to source the new contract, framework or DPS.</t>
        </r>
      </text>
    </comment>
    <comment ref="N6" authorId="0" shapeId="0" xr:uid="{D8555A88-68E2-4C5C-B022-CCC767815667}">
      <text>
        <r>
          <rPr>
            <sz val="12"/>
            <color indexed="81"/>
            <rFont val="Arial"/>
            <family val="2"/>
          </rPr>
          <t>Whether this is to be a contract, framework or DPS.</t>
        </r>
      </text>
    </comment>
    <comment ref="O6" authorId="0" shapeId="0" xr:uid="{F7D9F6CD-B5A5-4040-A298-78559E5AFAAB}">
      <text>
        <r>
          <rPr>
            <sz val="12"/>
            <color indexed="81"/>
            <rFont val="Arial"/>
            <family val="2"/>
          </rPr>
          <t>The procurement classification which is attributed to the re-procurement in Common Procurement Vocabulary (CPV) format.</t>
        </r>
      </text>
    </comment>
    <comment ref="P6" authorId="0" shapeId="0" xr:uid="{BE54821D-5666-402D-96A0-5426879EF34F}">
      <text>
        <r>
          <rPr>
            <sz val="12"/>
            <color indexed="81"/>
            <rFont val="Arial"/>
            <family val="2"/>
          </rPr>
          <t>The current supplier of the goods, service or works, if applicable.</t>
        </r>
      </text>
    </comment>
  </commentList>
</comments>
</file>

<file path=xl/sharedStrings.xml><?xml version="1.0" encoding="utf-8"?>
<sst xmlns="http://schemas.openxmlformats.org/spreadsheetml/2006/main" count="1297" uniqueCount="536">
  <si>
    <t>Lancashire County Council</t>
  </si>
  <si>
    <t>Procurement Pipeline 2024 to 2029</t>
  </si>
  <si>
    <t>LCC Contract Reference Number</t>
  </si>
  <si>
    <t>Procurement Team</t>
  </si>
  <si>
    <t>LCC Service Area</t>
  </si>
  <si>
    <t>Contract Title</t>
  </si>
  <si>
    <t>Contract Description</t>
  </si>
  <si>
    <t>Commercial Strategy</t>
  </si>
  <si>
    <t>Existing contract end date</t>
  </si>
  <si>
    <t>Option to extend</t>
  </si>
  <si>
    <t>Estimated Procurement Start Date</t>
  </si>
  <si>
    <t>Estimated Contract Commencement Date</t>
  </si>
  <si>
    <t>Estimated Contract Length (months)</t>
  </si>
  <si>
    <t>Estimated Contract Value</t>
  </si>
  <si>
    <t>Procurement Sourcing Route</t>
  </si>
  <si>
    <t>Contract Classification</t>
  </si>
  <si>
    <t>Spend Category (CPV Code)</t>
  </si>
  <si>
    <t>Existing Supplier</t>
  </si>
  <si>
    <t>KS/PH/23/1435</t>
  </si>
  <si>
    <t>Public Health</t>
  </si>
  <si>
    <t>LIS Agreements (contracts with GPs/Pharmacies)</t>
  </si>
  <si>
    <t>Direct award B - Contracts between LCC and GPs/Pharmacy for the provision of health services</t>
  </si>
  <si>
    <t>To be confirmed</t>
  </si>
  <si>
    <t>No</t>
  </si>
  <si>
    <t>Provider Selection Regime (PSR)</t>
  </si>
  <si>
    <t>Contract</t>
  </si>
  <si>
    <t>85323000 : Community health services</t>
  </si>
  <si>
    <t xml:space="preserve"> </t>
  </si>
  <si>
    <t>JW/ICT/LCC/23/1808</t>
  </si>
  <si>
    <t>ICT</t>
  </si>
  <si>
    <t>Transport and Planning</t>
  </si>
  <si>
    <t>Bus Real-Time Passenger Information (RTPI) and Traffic Light Priority (TPL)</t>
  </si>
  <si>
    <t>Future Mobility Platform for the provision of a bus Real-Time Passenger Information (RTPI)  and Traffic Light Priority (TPL) system</t>
  </si>
  <si>
    <t>New requirement</t>
  </si>
  <si>
    <t>Open procedure</t>
  </si>
  <si>
    <t>Not applicable</t>
  </si>
  <si>
    <t>AS/ICT/LCC/22/1758</t>
  </si>
  <si>
    <t>ICT Strategy and Assurance</t>
  </si>
  <si>
    <t>GIS mapping</t>
  </si>
  <si>
    <t>ArcGIS Software</t>
  </si>
  <si>
    <t>Re-procurement (same scope)</t>
  </si>
  <si>
    <t>Further competition via third party framework</t>
  </si>
  <si>
    <t>ESRI UK Ltd</t>
  </si>
  <si>
    <t>LJ/CAS/LCC/19/900</t>
  </si>
  <si>
    <t>Construction &amp; Assets</t>
  </si>
  <si>
    <t>Highways</t>
  </si>
  <si>
    <t>Traffic Management Framework</t>
  </si>
  <si>
    <t>Provision of Traffic Management Services</t>
  </si>
  <si>
    <t>Framework</t>
  </si>
  <si>
    <t xml:space="preserve">ASHTEAD PLANT HIRE CO LTD
GOLDEN ORB SOLUTIONS
H W MARTIN (FENCING CONTRACTORS) LTD
KAYS TRAFFIC MANAGEMENT SYSTEMS LTD
ROAD SAFETY SERVICES LTD
ROADSAFE TRAFFIC MANAGEMENT LTD
VENTBROOK TRAFFIC MANAGEMENT LTD
COLAS LTD
</t>
  </si>
  <si>
    <t>CG/CAS/LCC/18/515</t>
  </si>
  <si>
    <t>Asset Management</t>
  </si>
  <si>
    <t>Site Security Services</t>
  </si>
  <si>
    <t xml:space="preserve">Site Security </t>
  </si>
  <si>
    <t xml:space="preserve">KEYPLUS SECURITY </t>
  </si>
  <si>
    <t>CR/CORP/LCC/21/1093</t>
  </si>
  <si>
    <t>Corporate Goods &amp; Services</t>
  </si>
  <si>
    <t>Authority Wide</t>
  </si>
  <si>
    <t>Framework Agreement for the Provision of Cleaning Materials.</t>
  </si>
  <si>
    <t>Extension (in contract)</t>
  </si>
  <si>
    <t>Lot 1 and 5: Lyreco UK Ltd
Lot 2: Cromwell Polythene
Lot3: Vertella Ltd
Lot 4: Evans Vanodine International PLC</t>
  </si>
  <si>
    <t>MD/CAS/LCC/19/931</t>
  </si>
  <si>
    <t>Surface Carriageway Road Planning</t>
  </si>
  <si>
    <t xml:space="preserve">DP COLD PLANING LTD
MULTEVO LTD
NMS LTD
WARD PLANE LTD
</t>
  </si>
  <si>
    <t>Corporate - 851</t>
  </si>
  <si>
    <t>Economic Development</t>
  </si>
  <si>
    <t>Investment Fund Manager for Urban Development Fund (UDF)</t>
  </si>
  <si>
    <t>Igloo Investment Management Ltd</t>
  </si>
  <si>
    <t>PF /LCC/23/459</t>
  </si>
  <si>
    <t>Care - Adults</t>
  </si>
  <si>
    <t>Supply of Community Equipment</t>
  </si>
  <si>
    <t>Supply, deliver, fit, adjust, repair/refurbish, collect, decontaminate and recycle equipment</t>
  </si>
  <si>
    <t>MEDEQUIP ASSISTIVE TECHNOLOGY LTD</t>
  </si>
  <si>
    <t>CP/CAS/LCC/24/1666</t>
  </si>
  <si>
    <t>Mechanical and Electrical Design Consultancy Services</t>
  </si>
  <si>
    <t>TBC</t>
  </si>
  <si>
    <t>MD/CAS/LCC/19/940</t>
  </si>
  <si>
    <t>Civil Engineering Materials</t>
  </si>
  <si>
    <t>Supply and delivery of Civil Engineering Materials</t>
  </si>
  <si>
    <t>Re-procurement (different scope)</t>
  </si>
  <si>
    <t xml:space="preserve">JEWSON LTD </t>
  </si>
  <si>
    <t>CC/CAS/LCC/24/1659</t>
  </si>
  <si>
    <t>Fleet</t>
  </si>
  <si>
    <t xml:space="preserve">Fleet Vehicle Procurement </t>
  </si>
  <si>
    <t>Purchase of Vehicles for Fleet Services</t>
  </si>
  <si>
    <t>N/A</t>
  </si>
  <si>
    <t>Procurement in Progress</t>
  </si>
  <si>
    <t>JM/CAS/LCC/23/012</t>
  </si>
  <si>
    <t>Provision of Earthworks (Zones B &amp; C) at Samlesbury Enterprise Zone</t>
  </si>
  <si>
    <t>Earthworks and Ground clearance</t>
  </si>
  <si>
    <t>Not to re-procure</t>
  </si>
  <si>
    <t xml:space="preserve">45100000, 45110000 </t>
  </si>
  <si>
    <t>John F Hunt Regeneration</t>
  </si>
  <si>
    <t>LW/CAS/LCC/21/1240</t>
  </si>
  <si>
    <t>Cold Recycled Bound Materials</t>
  </si>
  <si>
    <t>Provision of a service to mix and deliver to site Cold Recycled Bound Materials across Lancashire.</t>
  </si>
  <si>
    <t>Roadpave Recycling Ltd, Aggregate Industries UK Ltd, Colas Ltd</t>
  </si>
  <si>
    <t>KS/PH/24/1461</t>
  </si>
  <si>
    <t xml:space="preserve">Tier 4 Substance Misuse </t>
  </si>
  <si>
    <t>The PDPS is an open list of Suppliers - Potential suppliers can access the tender documents via the Lancashire County Council 'Tender Opportunities' page on the LCC website, please see tender documents for information in relqtion to the value and the term of the contract</t>
  </si>
  <si>
    <t>60-84</t>
  </si>
  <si>
    <t>Psuedo Dynamic Purchasing System (PDPS)</t>
  </si>
  <si>
    <t>ARCH INITIATIVES
CAIS - CYNGOR ALCOHOL INFORMATION SERVICE
DELPHI MEDICAL CONSULTANTS LTD
GREATER MANCHESTER WEST MENTAL HEALTH
HARVEY HOUSE SOCIAL ENTERPRISES LTD
MERSEY CARE NHS TRUST
PHOENIX FUTURES
OASIS RECOVERY COMMUNITIES LTD
TURNING POINT SERVICES LTD
ACORN RECOVERY PROJECTS
ADDICTION DEPENDENCY SOLUTIONS
COMMUNITY MEDIATION HOUSING LTD
HOLGATE HOUSE (DP)
LITTLEDALE HALL THERAPEUTIC COMMUNITY LTD
SHARDALE LTD
THOMAS ORGANISATION
COMMUNITY MEDIATION HOUSING LTD</t>
  </si>
  <si>
    <t>CC/CORP/LCC/1075</t>
  </si>
  <si>
    <t>Environmental Services</t>
  </si>
  <si>
    <t>Ground Investigation</t>
  </si>
  <si>
    <t>Geo-technical investigation framework</t>
  </si>
  <si>
    <t>BEK Environ Ltd, CC Geotechnical Ltd, Central Alliance Pre Construction Services Ltd, Challen Commercial Investigations Limited T/A Ensafe Consultants, Ian Farmer Associates (1998) Limited</t>
  </si>
  <si>
    <t>JB/CAS/LCC/21/1241</t>
  </si>
  <si>
    <t>Higher Standen Primary School, Clitheroe - new build school</t>
  </si>
  <si>
    <t>Construction of a new primary school in Higher Standen, Clitheroe</t>
  </si>
  <si>
    <t>ENGIE Regeneration Limited (TA EQUANS)</t>
  </si>
  <si>
    <t>JB/CAS/LCC/19/1002</t>
  </si>
  <si>
    <t>Reactive and Planned Improvement Works</t>
  </si>
  <si>
    <t>VARIOUS SEE TAB REACTIVE AND PLANNED IMPROVEMENT WORKS</t>
  </si>
  <si>
    <t>CR/CORP/LCC/21/1051</t>
  </si>
  <si>
    <t>Catering Services</t>
  </si>
  <si>
    <t xml:space="preserve">The Supply of  Frozen Food Products to Lancashire County Council </t>
  </si>
  <si>
    <t xml:space="preserve">The Supply of Frozen Food Products into the Authority's contracted food and drink distributor </t>
  </si>
  <si>
    <t xml:space="preserve">Brake Bros Ltd
</t>
  </si>
  <si>
    <t>PH/CORP/LCC/1085</t>
  </si>
  <si>
    <t>Human Resources</t>
  </si>
  <si>
    <t>Lancashire Teaching Agency</t>
  </si>
  <si>
    <t>Provision of Supply Services to Schools</t>
  </si>
  <si>
    <t>REED SPECIALIST RECRUITMENT LTD</t>
  </si>
  <si>
    <t>CORPORATE - 996</t>
  </si>
  <si>
    <t>Skills Bootcamp</t>
  </si>
  <si>
    <t xml:space="preserve">Delivery of Skills Bootcamp </t>
  </si>
  <si>
    <t>Code Nation, IN4.0 Access Ltd, Scale-Ability Ltd, Tech Lancaster Ltd, We are Digital Training Ltd</t>
  </si>
  <si>
    <t>DR/ACS/LCC/22/1287</t>
  </si>
  <si>
    <t>Lancashire Carers Assessment and Support Service</t>
  </si>
  <si>
    <t>Provision of carer assessment and other support services</t>
  </si>
  <si>
    <t>n-compass – Towards a Brighter Future</t>
  </si>
  <si>
    <t>LM/CAS/LCC/19/936</t>
  </si>
  <si>
    <t>Spray Injection Jet Patching &amp; Heated In-Situ Road Repairs</t>
  </si>
  <si>
    <t>45233139; 44113810</t>
  </si>
  <si>
    <t>Velocity/Archway Roadmaster</t>
  </si>
  <si>
    <t>AP/CORP/LCC/20/1021</t>
  </si>
  <si>
    <t>Energy - Natural Gas (LCC and schools)</t>
  </si>
  <si>
    <t>Supply of Natural Gas to LCC and schools via LASER Energy Framework</t>
  </si>
  <si>
    <t>TOTALENERGIES</t>
  </si>
  <si>
    <t>AP/CORP/LCC/20/1022</t>
  </si>
  <si>
    <t>Energy - Electricity (LCC and schools)</t>
  </si>
  <si>
    <t>Supply of HH, NHH, and UMS Electricity to LCC and schools via LASER Energy Framework</t>
  </si>
  <si>
    <t>NPOWER COMMERCIAL GAS LTD</t>
  </si>
  <si>
    <t>AP/CORP/LCC/20/1026</t>
  </si>
  <si>
    <t>Energy - Electricity (LRL)</t>
  </si>
  <si>
    <t>Supply of HH and NHH Electricity to LRL via LASER Energy Framework</t>
  </si>
  <si>
    <t>JB/PH/23/1452</t>
  </si>
  <si>
    <t xml:space="preserve">Lancashire Public Health 0-19 Healthy Child Programme </t>
  </si>
  <si>
    <t xml:space="preserve">0-19 Healthy Child Programme </t>
  </si>
  <si>
    <t xml:space="preserve">VIRGIN CARE SERVICES </t>
  </si>
  <si>
    <t>CP/CORP/LCC/22/1536</t>
  </si>
  <si>
    <t>Burnley College, 3D 360 Limited, ROQ Ltd, Get SET Academy Ltd, The Small Business Academy Ltd, Enterprise For All (NW) Ltd, Aim2Learn Ltd, Total Futures Ltd, Blackburn College, North West Aerospace Alliance, The Construction Skills People, SB Skills Solution Ltd, House Builder XL Ltd, Skills 4 Pharmacy, Community CVS, Transport Training Academy Ltd, Gloucestershire College</t>
  </si>
  <si>
    <t>LJ/CAS/LCC/19/925</t>
  </si>
  <si>
    <t>Application of Traditional Surfacing, Surface Patching, Hand Patching and Hot Rolled Asphalt Chipper and Team.</t>
  </si>
  <si>
    <t>Team and Equipment to deliver Traditional Surfacing and Patching</t>
  </si>
  <si>
    <t>BETHELL CONSTRUCTION LIMITED, GROUNDWORK DIRECT LTD, MULTIPAVE NW LTD, THOMAS ARMSTRONG (CONSTRUCTION) LTD, TOMAN CONTRACTING LTD</t>
  </si>
  <si>
    <t>CR/CORP/LCC/23/203</t>
  </si>
  <si>
    <t>The Supply of Food and Drink Products to Lancashire County Council</t>
  </si>
  <si>
    <t>Multi-Lotted framework for the supply of fresh provision, fresh meat, groceries and various frozen foods (Potato Products, Vegetables and White Fish)</t>
  </si>
  <si>
    <t>Ralph Livesey Ltd &amp; Brake Bros Ltd</t>
  </si>
  <si>
    <t>CR/CORP/LCC/23/204</t>
  </si>
  <si>
    <t>Supply and Distribution of Fresh Bread &amp; Morning Goods, Fresh Meat Products &amp; Soft Drinks and Confectionery</t>
  </si>
  <si>
    <t>Multi-Lotted framework for the supply and delivery of Bread &amp; Morning Goods, Soft Drinks and Snacks and Fresh Meat Products</t>
  </si>
  <si>
    <t>Lot 1 - Morris Quality Bakers, Lot 2 - Dunsters Farm Ltd, Lot 3- Ralph Livesey Ltd</t>
  </si>
  <si>
    <t>JA/PH/LCC/23/1410</t>
  </si>
  <si>
    <t>Contract for the Provision of an Essential Household Goods Support Scheme</t>
  </si>
  <si>
    <t>39000000, 85000000</t>
  </si>
  <si>
    <t>Selnet Ltd</t>
  </si>
  <si>
    <t>JR/PH/LCC/22/719</t>
  </si>
  <si>
    <t xml:space="preserve">Short Term Supported Accommodation Refuge Services for People Fleeing Domestic Abuse </t>
  </si>
  <si>
    <t>The contract being procured is for safe accomodation and outreach services for victims/survivors of domestic abuse, which is a combination of current contracts including the refuge contract</t>
  </si>
  <si>
    <t>SAFENET DOMESTIC ABUSE AND SUPPORT SERVICES LTD</t>
  </si>
  <si>
    <t>ML/CAS/LCC/18/862</t>
  </si>
  <si>
    <t>GMCA Street Lighting Electrical Connections Services</t>
  </si>
  <si>
    <t>TBA</t>
  </si>
  <si>
    <t>Direct award via third party framework</t>
  </si>
  <si>
    <t>ALTITUDE SERVICES LTD J MCCANN &amp; CO LTD</t>
  </si>
  <si>
    <t>LW/CAS/LCC/22/1246</t>
  </si>
  <si>
    <t>Provision of Stone and Paving Products</t>
  </si>
  <si>
    <t>Aggregate Industries Ltd, 
Hardscape Products Ltd, 
Marshalls Mono, 
Myers Group t/a Johnsons Wellfield
Jewson Partnership Solutions</t>
  </si>
  <si>
    <t>AP/CORP/LCC/21/1092</t>
  </si>
  <si>
    <t>Lancashire Renewables</t>
  </si>
  <si>
    <t>Provision of ULSD to Lancashire Renewables Ltd including SMR</t>
  </si>
  <si>
    <t>Supply and delivery of ULSD to Lancashire Renewables Ltd sites including SMR</t>
  </si>
  <si>
    <t>STANDARD FUEL OILS LTD</t>
  </si>
  <si>
    <t>JM/CAS/LCC/19/892</t>
  </si>
  <si>
    <t>Lancashire Renewables Ltd</t>
  </si>
  <si>
    <t>Provision of Equipment Leasing and Associated Services</t>
  </si>
  <si>
    <t>Leasing of mobile plant (Lot 1 - forklifts, teletrucks, loadalls and wheeled loaders) and material handlers (Lot 2, electric material handlers)</t>
  </si>
  <si>
    <t>Monks Contractors Ltd (Lot 1)
Eurofleet Rentals T/A Contract Plant Rental (Lot 2)</t>
  </si>
  <si>
    <t>JB/CAS/LCC/19/1004</t>
  </si>
  <si>
    <t>Fire, Security and Alarm Servicing &amp; Maintenance</t>
  </si>
  <si>
    <t>Provision of servicing and maintenance of fire, security and alarm assets</t>
  </si>
  <si>
    <t>Contract A - Keyways Security System Ltd (T/A Westmorland Fire &amp; Security)
Contract B - EFT Systems Ltd</t>
  </si>
  <si>
    <t>AP/CORP/LCC/20/1069</t>
  </si>
  <si>
    <t>Agency Staff Neutral Vendor Managed Service</t>
  </si>
  <si>
    <t>Managed Service for Temporary Agency Resource</t>
  </si>
  <si>
    <t>MATRIX</t>
  </si>
  <si>
    <t>JB/ICT/LCC/22/LCC078</t>
  </si>
  <si>
    <t>ICT Architecture and Data</t>
  </si>
  <si>
    <t>Ethernet services contract</t>
  </si>
  <si>
    <t>Provision of Openreach Ltd ethernet extension service (EAD)</t>
  </si>
  <si>
    <t>Evergreen</t>
  </si>
  <si>
    <t>Use of the negotiated procedure without prior publication</t>
  </si>
  <si>
    <t>Openreach Ltd</t>
  </si>
  <si>
    <t>CP/CAS/LCC/23/1651</t>
  </si>
  <si>
    <t>A601(M) Maintenance Project</t>
  </si>
  <si>
    <t>The Works substantially consist of repairs to Higher North Road bridge whilst carrying out various works for the purpose of revoking the motorway status of the A601(M) via conversion into a dual carriageway with a 50mph speed limit. This will involve replacing hard shoulders where necessary with grass verges and laying a new asphalt overlay to the road surface together with new lines and road studs. Changes to signage and some improvements to drainage and landscaping will also be incorporated.</t>
  </si>
  <si>
    <t>A E Yates Ltd</t>
  </si>
  <si>
    <t>JB/CAS/LCC/19/1003</t>
  </si>
  <si>
    <t>Heating, Ventilation and Air Conditioning (HVAC) Servicing &amp; Maintenance</t>
  </si>
  <si>
    <t>Provision of servicing and maintenance of heating, ventilation and air conditioning (HVAC) assets</t>
  </si>
  <si>
    <t>A - ASH Integrated Services Limited
B - Sure Maintenance Ltd</t>
  </si>
  <si>
    <t>JB/CAS/LCC/20/1178</t>
  </si>
  <si>
    <t>Mechanical and Electrical Partnering (Lot D &amp; E)</t>
  </si>
  <si>
    <t>Provision of mechanical (lot D) and electrical (lot E) works and services via a partnering working relationship</t>
  </si>
  <si>
    <t>45300000;45310000;45350000</t>
  </si>
  <si>
    <t>- Bay Building Services Ltd
- Chris Bowker Ltd
- Clarkson Electrical Solutions Ltd
- E E Thompson &amp; Son Ltd
- The James Mercer Group Ltd
- WH Good Ltd</t>
  </si>
  <si>
    <t>CP/CAS/LCC/19/1013</t>
  </si>
  <si>
    <t xml:space="preserve">Highway Repair &amp; Maintenance Works based on Dayworks (Labour, Plant &amp; Materials rates)  </t>
  </si>
  <si>
    <t>Askam Civil Engineering Limited
Bethell Construction Ltd
Coating Services Ltd
Colin Briscoe Construction Ltd
Cumbria Ultra Clean Civils Ltd
Groundwork Direct Ltd
JJ O’Grady Limited
KLB Lighting &amp; Civils Ltd
Lee Ashworth Excavations Ltd
Marchbridge Builders Limited
Multevo Ltd
No Dig Drainage Solutions Ltd
NMS Civil Engineering Ltd
Nu-Phalt Contracting Ltd
O'Callaghan Ltd
PW Building Services
Thermal Road Repairs Ltd
Toman Contracting Ltd
Ventbrook Ltd
Vital Infrastructure Asset Management (VIAM) Ltd
W&amp;J Construction Ltd</t>
  </si>
  <si>
    <t>BB/CORP/LCC/23/053</t>
  </si>
  <si>
    <t>Provision of Bikeability Training in Lancashire</t>
  </si>
  <si>
    <t>Chorley School Sport Partnership CIC, Endeavour Learning Trust, Go Velo Ltd, South Ribble Borough Council, Sporting NRG Ltd</t>
  </si>
  <si>
    <t>JB/CORP/LCC/22/1530</t>
  </si>
  <si>
    <t>Waste Services</t>
  </si>
  <si>
    <t xml:space="preserve">Agreement for the Receipt of Residual Waste </t>
  </si>
  <si>
    <t>The disposal of household and commercial waste at a landfill site.</t>
  </si>
  <si>
    <t xml:space="preserve">SUEZ RECYCLING &amp; RECOVERY UK LTD </t>
  </si>
  <si>
    <t>Agreement for the Provision and Operation of a Transfer Station</t>
  </si>
  <si>
    <t>The acceptance of household, commercial and green waste at a transfer station.</t>
  </si>
  <si>
    <t>PH/CORP/LCC/21/1072</t>
  </si>
  <si>
    <t>Health, Safety and Resilience</t>
  </si>
  <si>
    <t>Occupational Health</t>
  </si>
  <si>
    <t>Contract to supply Occupational Health Services</t>
  </si>
  <si>
    <t>Working on Wellbeing T/A Optima Health</t>
  </si>
  <si>
    <t>RG/CORP/LCC/23/253</t>
  </si>
  <si>
    <t>Boost Support Programme (5) Lot 1 Gateway &amp; Business Advice Service</t>
  </si>
  <si>
    <t>Growth Lancashire Ltd</t>
  </si>
  <si>
    <t>RG/CORP/LCC/23/254</t>
  </si>
  <si>
    <t>Boost Support Programme (5) Lot 2 Flying Start Service</t>
  </si>
  <si>
    <t>RG/CORP/LCC/23/255</t>
  </si>
  <si>
    <t>Boost Support Programme (5) Lot 3 Growth Catalyst Service</t>
  </si>
  <si>
    <t>The Growth Company Ltd</t>
  </si>
  <si>
    <t>Care &amp; Public Health - 426</t>
  </si>
  <si>
    <t xml:space="preserve">Sexual Health </t>
  </si>
  <si>
    <t xml:space="preserve">Provision of integrated open access sexual health services across Lancashire for people of all ages </t>
  </si>
  <si>
    <t>BLACKPOOL TEACHING HOSPITALS</t>
  </si>
  <si>
    <t>JR/PH/LCC/19/580</t>
  </si>
  <si>
    <t>Sexual Health</t>
  </si>
  <si>
    <t>Provision of integrated open access sexual health services across Lancashire for young people</t>
  </si>
  <si>
    <t>JB/ICT/LCC/21/1869</t>
  </si>
  <si>
    <t>Collection and Delivery of Letters and Parcel</t>
  </si>
  <si>
    <t>Provision of Royal Mail 1st and 2nd class delivery</t>
  </si>
  <si>
    <t>Royal Mail Group Limited</t>
  </si>
  <si>
    <t>JR/PH/LCC/21/1209</t>
  </si>
  <si>
    <t>Healthwatch Lancashire Service</t>
  </si>
  <si>
    <t>Delivery of the Healthwatch service Promote and support the involvement of local people in the commissioning, provision and scrutiny of local care services.</t>
  </si>
  <si>
    <t>People First Independent Advocacy</t>
  </si>
  <si>
    <t>JR/CYP/LCC/21/1210</t>
  </si>
  <si>
    <t>Care - CYP</t>
  </si>
  <si>
    <t>Provision of an Early Support Emotional Health and Wellbeing Service in Lancashire</t>
  </si>
  <si>
    <t>A preventative and early intervention emotional health and wellbeing service to children, young people and their families who are at level 2, level 3 or level 4 of the Lancashire Continuum of Need to address a range of mild to moderate emotional health and wellbeing needs.</t>
  </si>
  <si>
    <t>Child Action North West</t>
  </si>
  <si>
    <t>AP/CORP/LCC/20/1038</t>
  </si>
  <si>
    <t>Technical Consultancy</t>
  </si>
  <si>
    <t>Professional Services Contract for technical consultancy services</t>
  </si>
  <si>
    <t>ATKINS LTD
JACOBS UK LTD</t>
  </si>
  <si>
    <t>KS/ACS/LCC/19/723</t>
  </si>
  <si>
    <t>Minor Aids and Adaptations Service in Lancashire</t>
  </si>
  <si>
    <t xml:space="preserve">The Minor Aids and Adaptations Service is a statutory service, for Care Act eligible service users, for the provision of minor adaptations which are crucial in enabling timely discharge from hospital, supporting post-discharge recovery, preventing falls, preventing admissions to care homes and hospitals and maintaining independence at home.
The service provider will deliver quality minor adaptations of less than £1,000 and be responsible for the supply, fitting or installation of requested equipment in the service user’s home.
</t>
  </si>
  <si>
    <t xml:space="preserve">PRESTON CARE &amp; REPAIR LTD
HOMEWISE SOCIETY
PARTNERING IN PROPERTY MANAGEMENT (PPM) LTD
</t>
  </si>
  <si>
    <t>AP/CORP/LCC/22/1299</t>
  </si>
  <si>
    <t>Agreement for the Provision of Residual Waste Acceptance and Recovery/Disposal Services - Lot 1</t>
  </si>
  <si>
    <t>The acceptance, transportation and recovery/disposal of Residual Waste from Thornton Waste Treatment Facility</t>
  </si>
  <si>
    <t xml:space="preserve">LANCASHIRE WASTE RECYCLING </t>
  </si>
  <si>
    <t>AP/CORP/LCC/22/1504</t>
  </si>
  <si>
    <t>Agreement for the Provision of Residual Waste Acceptance and Recovery/Disposal Services - Lot 2</t>
  </si>
  <si>
    <t>AP/CORP/LCC/22/1505</t>
  </si>
  <si>
    <t>Agreement for the Provision of Residual Waste Acceptance and Recovery/Disposal Services - Lot 3</t>
  </si>
  <si>
    <t>SG/CORP/LCC/17/588</t>
  </si>
  <si>
    <t>Community Transport</t>
  </si>
  <si>
    <t>The Provision of Community Transport Services</t>
  </si>
  <si>
    <t>LITTLE GREEN BUS LTD</t>
  </si>
  <si>
    <t>CR/CORP/LCC/22/1545</t>
  </si>
  <si>
    <t>Lancashire Library Service</t>
  </si>
  <si>
    <t>The Provision of Physical Library Stock</t>
  </si>
  <si>
    <t>The provision of physical library stock (both Adult and Children's books) supplied into Lancashire Libraries and Lancashire School Library Service</t>
  </si>
  <si>
    <t>Peters Ltd</t>
  </si>
  <si>
    <t>AS/ICT/LCC/22/1730</t>
  </si>
  <si>
    <t>Reseller agreement</t>
  </si>
  <si>
    <t>Hardware and Software reseller</t>
  </si>
  <si>
    <t>Softcat Plc</t>
  </si>
  <si>
    <t>JB/ICT/LCC/22/1707</t>
  </si>
  <si>
    <t>Public and Integrated Transport</t>
  </si>
  <si>
    <t>NoWCard Concessionary Travel System (AMS-HOPS + optional packages and services)</t>
  </si>
  <si>
    <t>South West Smart Applications Ltd (TA Smart Applications Management or SAM)</t>
  </si>
  <si>
    <t>SG/CORP/LCC/20/1036</t>
  </si>
  <si>
    <t>Training and Development</t>
  </si>
  <si>
    <t>Provision of Apprenticeship Levy Training and Assessment Providers 2021</t>
  </si>
  <si>
    <t>Framework for the provision of apprenticeship levy training and assessment providers</t>
  </si>
  <si>
    <t>Blackburn College, Blackpool and the Fylde College, Nelson and Colne College, North Lancs Training Group, UCLAN</t>
  </si>
  <si>
    <t>LW/CAS/LCC/21/1212</t>
  </si>
  <si>
    <t>Provision of Routine Grounds Maintenance Services</t>
  </si>
  <si>
    <t>Provision of Routine Grounds Maintenance Services to schools.</t>
  </si>
  <si>
    <t>Dynamic Purchasing System (DPS)</t>
  </si>
  <si>
    <t>Landscape Engineering Ltd; Alben Landscapes; ADJ Ltd; Grounds, Gardens and Trees; James O Garnett Ltd; ID Verde Ltd; Distinctive Group; Great Oaks Tree Services; Tivoli Group Ltd; Gould Landscapes Ltd; Lancaster City Council; Cornthwaite Tree Care Ltd; Arborforce Group Ltd</t>
  </si>
  <si>
    <t>PH/CORP/LCC/22/1524</t>
  </si>
  <si>
    <t>Apprentice Levy Training - Social Worker Level 6</t>
  </si>
  <si>
    <t xml:space="preserve">Provision of Social Worker L6 Apprentice training </t>
  </si>
  <si>
    <t>UCLAN</t>
  </si>
  <si>
    <t>Care &amp; Public Health - 427</t>
  </si>
  <si>
    <t xml:space="preserve">East Lancashire Substance Misuse </t>
  </si>
  <si>
    <t>Tiers 1 - 3 substance misuse service provision for adults within East Lancs only</t>
  </si>
  <si>
    <t>CGL</t>
  </si>
  <si>
    <t>Care &amp; Public Health - 429</t>
  </si>
  <si>
    <t>Central and North Lancashire Substance misuse</t>
  </si>
  <si>
    <t>Tiers 1 – 3 Adult Substance Misuse Treatment Service in Central And North Lancashire</t>
  </si>
  <si>
    <t>CHANGE, GROW, LIVE (CGL)</t>
  </si>
  <si>
    <t>Road Markings and Associated Services</t>
  </si>
  <si>
    <t xml:space="preserve">Road line markings and associated services including high friction surfacing, the application of road studs and joint repair. </t>
  </si>
  <si>
    <t>WJ North Limited</t>
  </si>
  <si>
    <t>AS/ICT/LCC/22/1745</t>
  </si>
  <si>
    <t>ICT service desk and workflow</t>
  </si>
  <si>
    <t>Provision of ICT service desk, workflow and asset management system</t>
  </si>
  <si>
    <t>Unifii Ltd</t>
  </si>
  <si>
    <t>CP/CAS/LCC/19/1011</t>
  </si>
  <si>
    <t>Fleet Services</t>
  </si>
  <si>
    <t>Vehicle Parts</t>
  </si>
  <si>
    <t>AHS Imports, Alliance Automotice, A Curran, Digraph,Dun-Bri,Econ,Fleet Factors, FR Sharrock,Ribblesdale, Tranzparts</t>
  </si>
  <si>
    <t>AP/CORP/LCC/23/008-3</t>
  </si>
  <si>
    <t>Provision of Liquid Fuels</t>
  </si>
  <si>
    <t>Contract for the provision of liquid fuels for vehicles and heating use including the following fuels: ULSD EN590 Diesel, Gas Oil A2, Heating Oil substitute, Kerosene.</t>
  </si>
  <si>
    <t>Standard Fuel Oils Ltd</t>
  </si>
  <si>
    <t>AP/CORP/LCC/20/1073</t>
  </si>
  <si>
    <t>Parking Enforcement</t>
  </si>
  <si>
    <t>Provision of Enforcement Agency Services for the collection of unpaid Penalty Charge Notices</t>
  </si>
  <si>
    <t>Further competition via third party DPS</t>
  </si>
  <si>
    <t>Jacobs
CDER Group Ltd</t>
  </si>
  <si>
    <t>JB/ICT/LCC/22/1709</t>
  </si>
  <si>
    <t>Mobile Voice and Data Services</t>
  </si>
  <si>
    <t>Provision of mobile voice and data services, including mobile devices</t>
  </si>
  <si>
    <t>Telefonica UK Ltd (TA O2)</t>
  </si>
  <si>
    <t>AS/ICT/LCC/22/1719</t>
  </si>
  <si>
    <t>Enterprise resource system</t>
  </si>
  <si>
    <t>Oracle Fusion cloud solution including support services</t>
  </si>
  <si>
    <t>Oracle Corporation UK Ltd</t>
  </si>
  <si>
    <t>JA/ICT/LCC/23/1810</t>
  </si>
  <si>
    <t>Provision of software solutions</t>
  </si>
  <si>
    <t>Provision of Microsoft E5 ramp software requirements under KCS Software Products and Associated Services 2 Y20011. Purchase order LCC321024282/0  refers.  Renewal R0956.</t>
  </si>
  <si>
    <t>Phoenix Software Ltd</t>
  </si>
  <si>
    <t>JB/ICT/LCC/22/1712</t>
  </si>
  <si>
    <t>Customer Access Service</t>
  </si>
  <si>
    <t>Customer contact centre solution</t>
  </si>
  <si>
    <t>Provision and support of customer contact system solution for customer service delivery</t>
  </si>
  <si>
    <t>Content Guru Limited</t>
  </si>
  <si>
    <t>CP/CAS/LCC/23/1649</t>
  </si>
  <si>
    <t>Cleaning of Ventilation Systems within Commercial Kitchens 2023 – 2027</t>
  </si>
  <si>
    <t xml:space="preserve">Contract for the Cleaning of Ventilation Systems within Commercial Kitchens </t>
  </si>
  <si>
    <t xml:space="preserve">90900000 ; 71315410 ; 71315000 </t>
  </si>
  <si>
    <t>Duct Hygiene Limited</t>
  </si>
  <si>
    <t>PH/CORP/LCC/23/406</t>
  </si>
  <si>
    <t>Provision and Maintenance of Bus Shelters</t>
  </si>
  <si>
    <t>Framework Agreement relating to provision, replacement, installation, maintenance and repair of bus shelters in Lancashire</t>
  </si>
  <si>
    <t>AUTOCROSS EUROSHEL LTD</t>
  </si>
  <si>
    <t>AP/CORP/LCC/21/1078</t>
  </si>
  <si>
    <t>Energy - Provision of Water and Wastewater Services – LCC and Schools</t>
  </si>
  <si>
    <t>Provision of Water and Wastewater Services to LCC, Lancashire Schools</t>
  </si>
  <si>
    <t>65100000, 09320000, 24962000, 38421100, 39370000, 42912300, 44163140, 45330000, 50411100, 51514110,65130000, 71800000</t>
  </si>
  <si>
    <t>WAVE LTD</t>
  </si>
  <si>
    <t>AP/CORP/LCC/22/1506</t>
  </si>
  <si>
    <t>Transport of Waste Materials from HWRCs and CRRC in Lancashire</t>
  </si>
  <si>
    <t>Transport of Waste Materials from HWRCs and CRRC across Lancashire - Global Lot</t>
  </si>
  <si>
    <t>Hurt Plant Hire Ltd</t>
  </si>
  <si>
    <t>CR/CORP/LCC/22/1544</t>
  </si>
  <si>
    <t>Provision Of A Food Distribution Network To Lancashire County Council</t>
  </si>
  <si>
    <t>A single supplier framework for the distribution of food and drink products including the supply and delivery of fresh fruit, vegetables and salad products to over 500 LCC units, including schools, care homes, day centres and civic units.</t>
  </si>
  <si>
    <t>Ralph Livesey Ltd</t>
  </si>
  <si>
    <t>JA/PH/LCC/22/1293</t>
  </si>
  <si>
    <t>Recovery Infrastructure Organisation</t>
  </si>
  <si>
    <t>RED ROSE RECOVERY</t>
  </si>
  <si>
    <t>JW/ICT/LCC/23/1802</t>
  </si>
  <si>
    <t>IT Security Outsourcing</t>
  </si>
  <si>
    <t>IT security monitoring and detection service</t>
  </si>
  <si>
    <t>iSystems integration Limited</t>
  </si>
  <si>
    <t xml:space="preserve">DR/ACS/LCC/23/1412 </t>
  </si>
  <si>
    <t>Lancashire Advocacy Hub</t>
  </si>
  <si>
    <t xml:space="preserve">The Advocacy Hub will be an independent advocacy service ("the Lancashire Advocacy Hub" or "the Hub") to ensure that all eligible people will have access to advocacy.       </t>
  </si>
  <si>
    <t>Advocacy Focus</t>
  </si>
  <si>
    <t>BB/CORP/LCC/22/1300</t>
  </si>
  <si>
    <t>Supply and Distribution of Rock Salt</t>
  </si>
  <si>
    <t>COMPASS MINERALS UK LTD</t>
  </si>
  <si>
    <t>KS/ACS/LCC/20/724</t>
  </si>
  <si>
    <t>Direct Payments Support Service in Lancashire</t>
  </si>
  <si>
    <t xml:space="preserve">The service will provide information, advice and support to people who use a Direct Payment in Lancashire. This includes information regarding Direct Payment set up, budgeting, employer responsibilities, payroll and supported banking. 
The service will be available to individuals in Lancashire who have been assessed as having eligible social care needs and for those already in receipt of social care services or newly assessed.
</t>
  </si>
  <si>
    <t>Lancashire Independent Living Service</t>
  </si>
  <si>
    <t>ML/CAS/LCC/20/1083</t>
  </si>
  <si>
    <t>Supply of Street Lighting Materials</t>
  </si>
  <si>
    <t>FABRIKAT (NOTTINGHAM) LTD, Mallatite Ltd</t>
  </si>
  <si>
    <t>JM/CAS/LCC/19/1005</t>
  </si>
  <si>
    <t>Provision of Plant and Vehicle Hire (Operated and Non-Operated) and Associated Services</t>
  </si>
  <si>
    <t>The provision of various items of plant, tools, vehicles, welfare units and specialised pumps. Includes five lots:
Lot 1 - Non-operated plant &amp; tools
Lot 2A - Operated vehicles
Lot 2B - Operated plant
Lot 3 - Welfare (includes site accommodation)
Lot 4 - Specialised pumps</t>
  </si>
  <si>
    <t>43000000;42000000;44510000;45500000;44613400;44211100;44210000;42120000;34100000;24955000</t>
  </si>
  <si>
    <t>Access Hire Nationwide
B&amp;W Plant Hire Ltd
Blackledge Plant Hire Ltd
Brian Dent Ltd
Enable Hire Ltd
Fox Brothers (Lancashire) Ltd
GAP Group Ltd
Hire Station Ltd t/A Brandon Hire Station
Hurt Plant Hire Ltd
Jarvie Plant Ltd
Sunbelt Rentals Ltd
Ventbrook Ltd 
William G Search Ltd</t>
  </si>
  <si>
    <t>EB/PH/LCC/23/1412</t>
  </si>
  <si>
    <t xml:space="preserve">Smokefree Lancashire </t>
  </si>
  <si>
    <t>Tobacco and Nicotine Addiction Treatment Service</t>
  </si>
  <si>
    <t>CHANGE, GROW, LIVE SERVICES LIMITED</t>
  </si>
  <si>
    <t>ML/CAS/LCC/22/1612</t>
  </si>
  <si>
    <t>Permanent Cold-lay Surfacing Material</t>
  </si>
  <si>
    <t>Supply of Permanent Cold-lay Surfacing Material</t>
  </si>
  <si>
    <t>Instarmac Group Plc, Viatec UK Ltd</t>
  </si>
  <si>
    <t>JB/ICT/LCC/22/1715</t>
  </si>
  <si>
    <t>Managed Print Services</t>
  </si>
  <si>
    <t>Provision of Multifunctional Devices (MFDs), Print and Digital Workflow Software Services and Managed Print Service's</t>
  </si>
  <si>
    <t>79810000-5</t>
  </si>
  <si>
    <t>Canon (UK) Limited</t>
  </si>
  <si>
    <t>JB/CAPH/2022/1410</t>
  </si>
  <si>
    <t>Contract for the Provision of Mental Health Rehabilitation Services (Lot 1 - Preston)</t>
  </si>
  <si>
    <t>Mental Health Rehabilitation Services is an intermediate short-term service of up to 2 years, for adults with needs in relation to their mental health. The focus of the Service will be firmly on promoting rehabilitation and recovery in a supported housing setting. It will provide specialist time-limited support, which will lead to individuals making choices, taking control, progressing to independent living, social inclusion and wellbeing. The Mental Health Rehabilitation Service is a cost-effective and 'least restrictive' way of reducing hospital stays, avoiding admissions to mental health wards and reducing residential and nursing placements. This will support people to live more independently in the community to aid recovery and support community participation.
The service will be provided to people with care and support needs who:
•	Meet the national eligibility threshold for care and support as set out in the Care and Support (Eligibility Criteria) Regulations 2014 for the Care Act 2014; and where the health and social care needs are best meet by mental health rehabilitation; and 
•	Are deemed to be ordinarily resident within the administrative area of Lancashire County Council.</t>
  </si>
  <si>
    <t>MAKING SPACE (WARRINGTON)</t>
  </si>
  <si>
    <t>ML/CAS/LCC/17/755</t>
  </si>
  <si>
    <t>Application of Surface Treatments to Carriageway &amp; Footway</t>
  </si>
  <si>
    <t>The design, and works application, of surface treatments to carriageway and footway including:
• Surface Dressing
• Micro-asphalts
• Cold Applied Ultra-Thin Surfacing utilising surface dressing techniques
• Asphalt Preservation Systems
• Surface re-texturing.
• Footway Slurry
• Provision and maintenance of Traffic Management to support the installation of surface treatment and associated road markings
• Provision &amp; installation of Road Markings and Road Studs</t>
  </si>
  <si>
    <t>45233200, 45233210</t>
  </si>
  <si>
    <t>ROAD MAINTENANCE SERVICES LTD</t>
  </si>
  <si>
    <t>PF/PH/23/1437</t>
  </si>
  <si>
    <t>Infant Feeding Breastfeeding Peer Support Service</t>
  </si>
  <si>
    <t>National Childbirth Trust</t>
  </si>
  <si>
    <t>PF/PH/23/1438</t>
  </si>
  <si>
    <t>Young People Substance Misuse Prevention and Treatment Service</t>
  </si>
  <si>
    <t>We Are With You Ltd</t>
  </si>
  <si>
    <t>KH/CYP/LCC/21/1065</t>
  </si>
  <si>
    <t>Provider List for Break Time, Day Time and Night Time Services for Children and Young People with Disabilities - - new applications to apply for the PDPS will be evaluated annually.</t>
  </si>
  <si>
    <t>Provider List for Break Time, Day Time and Night Time Services for Children and Young People with Disabilities.</t>
  </si>
  <si>
    <t>BARNARDO SERVICES LTD
AFFINITY TRUST
MY LIFE - MY CHOICE LTD
ACTION FOR ASD
IT'S SLIME FOR FUN
PIP (PLAY INCLUSION PROJECT)
RAINBOW HUB NW LTD
UNIQUE KIDZ &amp; CO</t>
  </si>
  <si>
    <t>JM/CAS/LCC/23/005</t>
  </si>
  <si>
    <t>Provision of Fuel Cards &amp; Associated Services</t>
  </si>
  <si>
    <t>Fuel cards to enable the purchase of fuel for a number of LCC service vehicles.</t>
  </si>
  <si>
    <t>Allstar Business Solutions Limited</t>
  </si>
  <si>
    <t>CC/CORP/LCC/21/1502</t>
  </si>
  <si>
    <t>Insurance Team</t>
  </si>
  <si>
    <t>Insurance Policies for Lancashire County Council Property, Casualty and Motor Fleet.</t>
  </si>
  <si>
    <t>LCC Insurance policy for Property, Casualty and Motor Fleet.</t>
  </si>
  <si>
    <t>Lots 1 &amp; 2: Zurich Municipal, Lot 3: Maven Public Sector</t>
  </si>
  <si>
    <t>RG/CORP/LCC/23/265</t>
  </si>
  <si>
    <t>Public Rights of Way Services</t>
  </si>
  <si>
    <t>Brewers Contractors Ltd; CPY Excavations Ltd; Dinsdale Moorland Specialists; Field &amp; Fell Environmental; Grounds, Garden &amp; Trees Ltd; Howard Clark; Ian Plested; James O'Garnett Ltd; John Wade Groundworks Ltd; Marsden AES Ltd; Martin's Countryside Contracting; Paul Mollart; Terra Firma Environmental Ltd; P Casey Land Reclamation Ltd; Wignall Landscapes</t>
  </si>
  <si>
    <t>KS/CYP/LCC/21/1208</t>
  </si>
  <si>
    <t>Childrens Home Services</t>
  </si>
  <si>
    <t>PDPS for the provision of Childrens Home Services</t>
  </si>
  <si>
    <t>BAY VIEW CHILD CARE LTD; HEXAGON CARE SERVICES; HORIZON CARE &amp; EDUCATION GROUP LTD; MEADOWS CARE LTD; NEW HORIZONS (NW) LTD; PELICAN CARE GROUP LTD; WOODSIDE HOUSE CARE LTD; AABAN PARTNERSHIP LTD; ASPIREONE CARE LTD; BARNARDO SERVICES LTD; BIRTENSHAW SCHOOL; BROOKFIELD HOUSE; CARE TODAY (CHILDREN'S SERVICES) (PROFESSIONAL) Partnership; CARE TODAY (CHILDREN'S SERVICES) LTD; CASTLE HOMES LTD T/A ASPRIS CHILDREN'S SERVICES; CHERISH UK LTD; COMPASS COMMUNITY LTD; HOLYWELL CHILDREN'S SERVICES LTD; Keys PCE Limited; LONSDALE CARE LTD; NORTH LAKES CHILDREN'S SERVICES LTD; REFLEXION CARE GROUP LTD; SANDCASTLE CARE LTD; UNION HOUSE NW LTD; CRYSTAL CARE SOLUTIONS LTD; GRACEWELLS CARE LTD; OPTIONS AUTISM SERVICES LTD; OUTBOUND CARE LTD; RESIDENTIAL CHILDCARE COMMUNITY (TOWN HALL) LTD; ROC NORTHWEST LTD; BARRACARE LTD; LIFETIME OPPORTUNITIES LTD; REAL CARE SUPPORT LTD;</t>
  </si>
  <si>
    <t>JP/CAS/LCC/22/1638</t>
  </si>
  <si>
    <t>Construction Partnering Framework</t>
  </si>
  <si>
    <t>New build, extensions, adaptations, refurbishment, and reactive emergency works</t>
  </si>
  <si>
    <t xml:space="preserve">
D&amp;G Builders &amp; Joiners Ltd
Bambers Remedial Contractors
Colin Briscoe Construction Ltd
Ashton Joinery &amp; Building Services Ltd
Ascot Services UK Ltd
Robertson CE Ltd
F Parkinson Ltd
Greenmount Projects Ltd
Krol Corlett Construction Ltd
Warden Construction Ltd
W Carefoot &amp; Sons (Construction) Ltd 
John Turner Construction Group Ltd
Conlon Construction Ltd
Equans Regeneration Ltd</t>
  </si>
  <si>
    <t xml:space="preserve">KHSK/ACS/23/1430 </t>
  </si>
  <si>
    <t>Living Well at Home PDPS</t>
  </si>
  <si>
    <t>Living Well at Home PDPS - new applications to apply for the PDPS will be evaluated annually.</t>
  </si>
  <si>
    <t>Various -  https://www.lancashire.gov.uk/business/tenders-and-procurement/tenders/living-well-at-home-pdps/</t>
  </si>
  <si>
    <t>CP/CAS/LCC/21/1209</t>
  </si>
  <si>
    <t>Lancaster South Growth Catalyst 
Highway Infrastructure Early Supplier Involvement</t>
  </si>
  <si>
    <t xml:space="preserve"> 45233100 : Construction work for highways, roads
71242000 : Project and design preparation, estimation of costs
71320000 : Engineering design services</t>
  </si>
  <si>
    <t>COSTAIN LTD</t>
  </si>
  <si>
    <t>PF/ACS/LCC/19/710</t>
  </si>
  <si>
    <t xml:space="preserve">Approved Provider List (APL) for Supply of Care Services in Supported Housing </t>
  </si>
  <si>
    <t>This APL will deliver care services in supported housing settings.</t>
  </si>
  <si>
    <t>Various - see APL Suppliers tab</t>
  </si>
  <si>
    <t>LW/CAS/LCC/22/1619</t>
  </si>
  <si>
    <t>Cyclic Gully Cleansing</t>
  </si>
  <si>
    <t>Routine cyclic gully cleansing across Lancashire</t>
  </si>
  <si>
    <t>29/02/29</t>
  </si>
  <si>
    <t>CJ Jetz Ltd
Sapphire Utility Solutions Ltd</t>
  </si>
  <si>
    <t>SC/LCC/CORP/22/1515</t>
  </si>
  <si>
    <t>Supply, Installation and Management of Electric Vehicle Charging Points</t>
  </si>
  <si>
    <t>Provision of and Electric Vehicle Charging Point Scheme, including the supply, maintenance and management of electric vehicle charging points.</t>
  </si>
  <si>
    <t>Concession Contract</t>
  </si>
  <si>
    <t>CHARGEMASTER PLC</t>
  </si>
  <si>
    <t>MA/ACS/LCC/24/1460</t>
  </si>
  <si>
    <t>Provision of Short Term Accommodation Services for People With Complex Needs</t>
  </si>
  <si>
    <t>ACORN RECOVERY PROJECTS
CALICO HOMES LTD
CREATIVE SUPPORT LTD
EMERGING FUTURES
EXCEL HOUSING SOLUTIONS
WEST LANCS CRISIS &amp; INFORMATION CENTRE</t>
  </si>
  <si>
    <t>CR/CORP/LCC/21/1084</t>
  </si>
  <si>
    <t>Provision of Equipment, Installation and Maintenance Services for Urban Traffic Management Control Systems</t>
  </si>
  <si>
    <t>Yunex Limited</t>
  </si>
  <si>
    <t>KH/ACS/LCC/17/576</t>
  </si>
  <si>
    <t>Provision of Older Peoples Day Time Supports in Lancashire - the PDPS is open for new applications</t>
  </si>
  <si>
    <t xml:space="preserve">Provision of Older Peoples Day Time Supports  </t>
  </si>
  <si>
    <t xml:space="preserve">AGE CONCERN CENTRAL LANCASHIRE LTD
AGE UK LANCASHIRE
CHARTER HOUSE ACTIVITY CENTRE CIC
DELTA CARE LTD
INDEPENDENT LIVING (NW) LTD
REGENCY HEALTHCARE LTD
KEPPLEGATE LTD
PENNINE CARE GROUP
SENIOR MOMENTS LLP
CONIFERS DAY CARE 
</t>
  </si>
  <si>
    <t>AP/CORP/LCC/23/002</t>
  </si>
  <si>
    <t>AP/CORP/LCC/23/005-2</t>
  </si>
  <si>
    <t>AP/CORP/LCC/23/005-3</t>
  </si>
  <si>
    <t>AP/CORP/LCC/23/006-1</t>
  </si>
  <si>
    <t>Lancashire County Developments</t>
  </si>
  <si>
    <t>Energy - Natural Gas (LCD(P)L)</t>
  </si>
  <si>
    <t>Supply of Natural Gas to LCD(P)L via LASER Energy Framework</t>
  </si>
  <si>
    <t>KH/ACS/LCC/20/1063</t>
  </si>
  <si>
    <t>Technology Enabled Care Services</t>
  </si>
  <si>
    <t>Telecare uses technology such as personal alarm button pendants, wristbands and wireless home sensors and detectors, to help you or a loved one feel safe and maintain independence at home.</t>
  </si>
  <si>
    <t>Progress Housing Association Limited</t>
  </si>
  <si>
    <t>DR/CYP/24/144</t>
  </si>
  <si>
    <t>Supported Accommodation for Young People</t>
  </si>
  <si>
    <t>KS/PH/23/1434</t>
  </si>
  <si>
    <t>NHS Health Checks Community Outreach Service</t>
  </si>
  <si>
    <t>FCMS NW Ltd</t>
  </si>
  <si>
    <t>CP/CAS/LCC/24/1667</t>
  </si>
  <si>
    <t>Reactive Gully Cleansing</t>
  </si>
  <si>
    <t>Reactive gully cleansing across Lancashire</t>
  </si>
  <si>
    <t>AP/CORP/LCC/18/743</t>
  </si>
  <si>
    <t>Provision of passenger transport services - Dynamic Purchasing System</t>
  </si>
  <si>
    <t>Dynamic Purchasing System for the provision of transport services (wheelchair and non-wheelchair accessible vehicles, taxis, public service vehicles)</t>
  </si>
  <si>
    <t>VARIOUS SEE TAB TAXI DPS</t>
  </si>
  <si>
    <t>PH/CORP/LCC/17/604</t>
  </si>
  <si>
    <t>Dynamic Purchasing System for Local &amp; School Bus Services in Lancashire</t>
  </si>
  <si>
    <t>Dynamic Purchasing System for the provision of School and Bus services</t>
  </si>
  <si>
    <t xml:space="preserve">VARIOUS SEE ATTACHED SPREADSHEET </t>
  </si>
  <si>
    <t>SG/CORP/LCC/22/1542</t>
  </si>
  <si>
    <t>Pension Services</t>
  </si>
  <si>
    <t>Procurement of UK and Local Property Investment Managers</t>
  </si>
  <si>
    <t>Property Investment Management</t>
  </si>
  <si>
    <t>KNIGHT FRANK INVESTORS LLP</t>
  </si>
  <si>
    <t>KH/CYP/LCC/22/717</t>
  </si>
  <si>
    <t>Flexible Agreement for the provision of Fostering Agency Placements.</t>
  </si>
  <si>
    <t>Flexible Agreement for the provision of Fostering Agency Placements. - New applications will be evaluated 3 yearly for the PDPS</t>
  </si>
  <si>
    <t>ACORN HOUSE FOSTERING SERVICES
ACTIVE CARE SOLUTIONS LTD
ALPHA PLUS FOSTERING LTD
CAPSTONE FOSTER CARE (NORTH) LTD
CARITAS CARE LTD
CHILD ACTION NORTHWEST
COMMUNITY FOSTER CARE
COMPASS COMMUNITY LTD
CUFFE &amp; LACEY ASSOCIATES LTD
EXCEL FOSTERING LTD
FAMILY CARE ASSOCIATES LTD
FAMILY FOSTERCARE LTD
FIVE RIVERS CHILD CARE LTD - SAFEHOUSES
FOSTER CARE ASSOCIATES LTD
FOSTERING CHANGES LIFE
FOSTERING PEOPLE LTD
FOSTERING SOLUTIONS LTD
FUSION FOSTERING LTD
LORIMER FOSTER SERVICES
NATIONAL FOSTERING AGENCY
OLIVE BRANCH FOSTERING
ORANGE GROVE FOSTERCARE LTD
PARALLEL PARENTS LTD
PEOPLE WHO FOSTER
SWIIS FOSTER CARE LTD
THE ADOLESCENT &amp; CHILDRENS TRUST
THE FOSTER CARE CO-OPERATIVE LTD
THREE CIRCLES FOSTERING LTD
TOGETHER TRUST
TUTIS FOSTER CARE
UK FOSTERING LTD</t>
  </si>
  <si>
    <t>Key</t>
  </si>
  <si>
    <t>https://www.gov.uk/government/publications/commercial-operating-standards-for-government/commercial-pipeline-guidance-v7-html</t>
  </si>
  <si>
    <t>Contract amendment</t>
  </si>
  <si>
    <t>Not to be re-tendered</t>
  </si>
  <si>
    <t>Restricted procedure</t>
  </si>
  <si>
    <t>Competitive procedure with negotiation</t>
  </si>
  <si>
    <t>Competitive dialogue</t>
  </si>
  <si>
    <t>Innovation partnership</t>
  </si>
  <si>
    <t>Direct award</t>
  </si>
  <si>
    <t>Lancashire County Council's procurement pipeline provides a forward look at our anticipated outsourcing activity over the next five years in line with the Government Commercial Pipeline guidance.
Where possible, we have included all our major projects and anticipated procurements valued at £2,000,000 or more, including VAT.
Neither the publication of this pipeline, nor any of the information presented in it, should be taken as a commitment or representation on the part of Lancashire County Council to enter into a contractual arrangement or to proceed with a procurement.
All of the anticipated outsourcing activity presented here, should it proceed, is subject to the relevant governance and approvals required under the County Council's Constitution.
Circumstances may change and we cannot guarantee that the requirements, contract value, and/or timeline will be as stated.
There may also be further outsourcing activity that takes place that we are not currently aware of and which may not appear on this procurement pipeline.
We will refresh our published procurement pipeline every 12 months and will continue to publish details of all of our opportunities valued above £30,000, inclusive of VAT, on Contracts Finder.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</si>
</sst>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
  </numFmts>
  <fonts count="15" x14ac:knownFonts="1">
    <font>
      <sz val="11"/>
      <color theme="1"/>
      <name val="Calibri"/>
      <family val="2"/>
      <scheme val="minor"/>
    </font>
    <font>
      <sz val="11"/>
      <color theme="1"/>
      <name val="Calibri"/>
      <family val="2"/>
      <scheme val="minor"/>
    </font>
    <font>
      <sz val="12"/>
      <color theme="1"/>
      <name val="Arial"/>
      <family val="2"/>
    </font>
    <font>
      <sz val="12"/>
      <name val="Arial"/>
      <family val="2"/>
    </font>
    <font>
      <sz val="11"/>
      <color theme="1"/>
      <name val="Arial"/>
      <family val="2"/>
    </font>
    <font>
      <sz val="10"/>
      <name val="Arial"/>
      <family val="2"/>
    </font>
    <font>
      <u/>
      <sz val="12"/>
      <color indexed="12"/>
      <name val="Arial"/>
      <family val="2"/>
    </font>
    <font>
      <b/>
      <sz val="12"/>
      <color theme="0"/>
      <name val="Arial"/>
      <family val="2"/>
    </font>
    <font>
      <b/>
      <sz val="16"/>
      <color theme="1"/>
      <name val="Arial"/>
      <family val="2"/>
    </font>
    <font>
      <sz val="11"/>
      <color rgb="FFFF0000"/>
      <name val="Arial"/>
      <family val="2"/>
    </font>
    <font>
      <u/>
      <sz val="11"/>
      <color theme="10"/>
      <name val="Calibri"/>
      <family val="2"/>
      <scheme val="minor"/>
    </font>
    <font>
      <sz val="12"/>
      <color indexed="81"/>
      <name val="Arial"/>
      <family val="2"/>
    </font>
    <font>
      <b/>
      <sz val="12"/>
      <color theme="1"/>
      <name val="Arial"/>
      <family val="2"/>
    </font>
    <font>
      <sz val="12"/>
      <color theme="1"/>
      <name val="Arial"/>
    </font>
    <font>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rgb="FF2C5A7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0" fontId="3" fillId="0" borderId="0"/>
    <xf numFmtId="43" fontId="1" fillId="0" borderId="0" applyFont="0" applyFill="0" applyBorder="0" applyAlignment="0" applyProtection="0"/>
    <xf numFmtId="0" fontId="5" fillId="0" borderId="0"/>
    <xf numFmtId="0" fontId="6" fillId="0" borderId="0" applyNumberFormat="0" applyFill="0" applyBorder="0" applyAlignment="0" applyProtection="0">
      <alignment vertical="top"/>
      <protection locked="0"/>
    </xf>
    <xf numFmtId="44" fontId="3" fillId="0" borderId="0" applyFont="0" applyFill="0" applyBorder="0" applyAlignment="0" applyProtection="0"/>
    <xf numFmtId="0" fontId="1" fillId="0" borderId="0"/>
    <xf numFmtId="0" fontId="10" fillId="0" borderId="0" applyNumberFormat="0" applyFill="0" applyBorder="0" applyAlignment="0" applyProtection="0"/>
  </cellStyleXfs>
  <cellXfs count="64">
    <xf numFmtId="0" fontId="0" fillId="0" borderId="0" xfId="0"/>
    <xf numFmtId="0" fontId="4" fillId="2" borderId="0" xfId="0" applyFont="1" applyFill="1" applyAlignment="1">
      <alignment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8" fillId="2" borderId="0" xfId="0" applyFont="1" applyFill="1"/>
    <xf numFmtId="164" fontId="4" fillId="2" borderId="0" xfId="0" applyNumberFormat="1" applyFont="1" applyFill="1" applyAlignment="1">
      <alignment wrapText="1"/>
    </xf>
    <xf numFmtId="0" fontId="4" fillId="2" borderId="0" xfId="0" applyFont="1" applyFill="1"/>
    <xf numFmtId="0" fontId="2" fillId="0" borderId="1" xfId="0" applyFont="1" applyBorder="1" applyAlignment="1">
      <alignment horizontal="left" vertical="center"/>
    </xf>
    <xf numFmtId="0" fontId="2" fillId="0" borderId="1" xfId="0" applyFont="1" applyBorder="1" applyAlignment="1" applyProtection="1">
      <alignment horizontal="left" vertical="center"/>
      <protection locked="0"/>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2" fillId="0" borderId="1" xfId="0" applyFont="1" applyBorder="1"/>
    <xf numFmtId="14" fontId="2" fillId="0" borderId="1" xfId="0" applyNumberFormat="1" applyFont="1" applyBorder="1"/>
    <xf numFmtId="0" fontId="2" fillId="2" borderId="1" xfId="0" applyFont="1" applyFill="1" applyBorder="1" applyAlignment="1" applyProtection="1">
      <alignment horizontal="left" vertical="center"/>
      <protection locked="0"/>
    </xf>
    <xf numFmtId="0" fontId="2" fillId="2" borderId="1" xfId="0" applyFont="1" applyFill="1" applyBorder="1" applyAlignment="1">
      <alignment horizontal="left" vertical="center"/>
    </xf>
    <xf numFmtId="0" fontId="3" fillId="2" borderId="1" xfId="0" applyFont="1" applyFill="1" applyBorder="1" applyAlignment="1">
      <alignment horizontal="left" vertical="center"/>
    </xf>
    <xf numFmtId="0" fontId="2" fillId="2" borderId="0" xfId="0" applyFont="1" applyFill="1"/>
    <xf numFmtId="0" fontId="2" fillId="2" borderId="1" xfId="0" applyFont="1" applyFill="1" applyBorder="1"/>
    <xf numFmtId="17" fontId="2" fillId="2" borderId="1" xfId="0" applyNumberFormat="1" applyFont="1" applyFill="1" applyBorder="1"/>
    <xf numFmtId="14" fontId="2" fillId="2" borderId="1" xfId="0" applyNumberFormat="1" applyFont="1" applyFill="1" applyBorder="1"/>
    <xf numFmtId="0" fontId="9" fillId="2" borderId="0" xfId="0" applyFont="1" applyFill="1" applyAlignment="1">
      <alignment horizontal="left" wrapText="1"/>
    </xf>
    <xf numFmtId="0" fontId="12" fillId="2" borderId="0" xfId="0" applyFont="1" applyFill="1"/>
    <xf numFmtId="0" fontId="2" fillId="2" borderId="0" xfId="0" applyFont="1" applyFill="1" applyAlignment="1">
      <alignment wrapText="1"/>
    </xf>
    <xf numFmtId="0" fontId="3" fillId="2" borderId="1" xfId="0" applyFont="1" applyFill="1" applyBorder="1" applyAlignment="1" applyProtection="1">
      <alignment horizontal="left" vertical="center"/>
      <protection locked="0"/>
    </xf>
    <xf numFmtId="0" fontId="3" fillId="2" borderId="1" xfId="0" applyFont="1" applyFill="1" applyBorder="1"/>
    <xf numFmtId="0" fontId="2" fillId="2" borderId="1" xfId="0" applyFont="1" applyFill="1" applyBorder="1" applyAlignment="1">
      <alignment horizontal="right" vertical="center"/>
    </xf>
    <xf numFmtId="164" fontId="3" fillId="2" borderId="1" xfId="0" applyNumberFormat="1" applyFont="1" applyFill="1" applyBorder="1" applyAlignment="1">
      <alignment horizontal="right" vertical="center"/>
    </xf>
    <xf numFmtId="14" fontId="3" fillId="2" borderId="1" xfId="0" applyNumberFormat="1" applyFont="1" applyFill="1" applyBorder="1" applyAlignment="1">
      <alignment horizontal="left" vertical="center"/>
    </xf>
    <xf numFmtId="0" fontId="3" fillId="2" borderId="1" xfId="0" applyFont="1" applyFill="1" applyBorder="1" applyAlignment="1">
      <alignment vertical="center"/>
    </xf>
    <xf numFmtId="14" fontId="2" fillId="2" borderId="1"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0" fontId="2" fillId="2" borderId="3" xfId="0" applyFont="1" applyFill="1" applyBorder="1" applyAlignment="1" applyProtection="1">
      <alignment horizontal="left"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14" fontId="2" fillId="2" borderId="3" xfId="0" applyNumberFormat="1" applyFont="1" applyFill="1" applyBorder="1" applyAlignment="1">
      <alignment horizontal="right" vertical="center"/>
    </xf>
    <xf numFmtId="164" fontId="2" fillId="2" borderId="3" xfId="0" applyNumberFormat="1" applyFont="1" applyFill="1" applyBorder="1" applyAlignment="1">
      <alignment horizontal="right" vertical="center"/>
    </xf>
    <xf numFmtId="0" fontId="3" fillId="2" borderId="1" xfId="0" applyFont="1" applyFill="1" applyBorder="1" applyAlignment="1">
      <alignment horizontal="left" vertical="top"/>
    </xf>
    <xf numFmtId="0" fontId="2" fillId="2" borderId="1" xfId="0" applyFont="1" applyFill="1" applyBorder="1" applyAlignment="1">
      <alignment vertical="center"/>
    </xf>
    <xf numFmtId="0" fontId="2" fillId="2" borderId="0" xfId="0" applyFont="1" applyFill="1" applyAlignment="1">
      <alignment horizontal="left" vertical="center"/>
    </xf>
    <xf numFmtId="164" fontId="2" fillId="0" borderId="1" xfId="0" applyNumberFormat="1" applyFont="1" applyBorder="1" applyAlignment="1">
      <alignment horizontal="right" vertical="center"/>
    </xf>
    <xf numFmtId="14" fontId="2" fillId="0" borderId="1" xfId="0" applyNumberFormat="1" applyFont="1" applyBorder="1" applyAlignment="1">
      <alignment horizontal="right" vertical="center"/>
    </xf>
    <xf numFmtId="1" fontId="2" fillId="2" borderId="3" xfId="0" applyNumberFormat="1" applyFont="1" applyFill="1" applyBorder="1" applyAlignment="1">
      <alignment horizontal="center" vertical="center"/>
    </xf>
    <xf numFmtId="1" fontId="13" fillId="2" borderId="3" xfId="0" applyNumberFormat="1" applyFont="1" applyFill="1" applyBorder="1" applyAlignment="1">
      <alignment horizontal="center" vertical="center"/>
    </xf>
    <xf numFmtId="1" fontId="4" fillId="2" borderId="0" xfId="0" applyNumberFormat="1" applyFont="1" applyFill="1" applyAlignment="1">
      <alignment wrapText="1"/>
    </xf>
    <xf numFmtId="1" fontId="7" fillId="3" borderId="1" xfId="0" applyNumberFormat="1" applyFont="1" applyFill="1" applyBorder="1" applyAlignment="1">
      <alignment horizontal="left" vertical="center" wrapText="1"/>
    </xf>
    <xf numFmtId="0" fontId="3" fillId="2" borderId="1" xfId="0" applyFont="1" applyFill="1" applyBorder="1" applyAlignment="1">
      <alignment horizontal="center"/>
    </xf>
    <xf numFmtId="0" fontId="2" fillId="2" borderId="1" xfId="0" applyFont="1" applyFill="1" applyBorder="1" applyAlignment="1">
      <alignment horizontal="center"/>
    </xf>
    <xf numFmtId="14"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xf>
    <xf numFmtId="0" fontId="10" fillId="2" borderId="0" xfId="9" applyFill="1"/>
    <xf numFmtId="14" fontId="2" fillId="2" borderId="1" xfId="0" applyNumberFormat="1" applyFont="1" applyFill="1" applyBorder="1" applyAlignment="1">
      <alignment horizontal="right"/>
    </xf>
    <xf numFmtId="164" fontId="14" fillId="2" borderId="1" xfId="0" applyNumberFormat="1" applyFont="1" applyFill="1" applyBorder="1" applyAlignment="1">
      <alignment horizontal="right" vertical="center"/>
    </xf>
    <xf numFmtId="0" fontId="13" fillId="2" borderId="1" xfId="0" applyFont="1" applyFill="1" applyBorder="1" applyAlignment="1">
      <alignment horizontal="left" vertical="center"/>
    </xf>
    <xf numFmtId="14" fontId="13" fillId="0" borderId="1" xfId="0" applyNumberFormat="1" applyFont="1" applyBorder="1" applyAlignment="1">
      <alignment horizontal="right" vertical="center"/>
    </xf>
    <xf numFmtId="0" fontId="2" fillId="0" borderId="3" xfId="0" applyFont="1" applyBorder="1" applyAlignment="1" applyProtection="1">
      <alignment horizontal="left" vertical="center"/>
      <protection locked="0"/>
    </xf>
    <xf numFmtId="17" fontId="2" fillId="0" borderId="1" xfId="0" applyNumberFormat="1" applyFont="1" applyBorder="1"/>
    <xf numFmtId="1" fontId="2" fillId="0" borderId="3" xfId="0" applyNumberFormat="1" applyFont="1" applyBorder="1" applyAlignment="1">
      <alignment horizontal="center" vertical="center"/>
    </xf>
    <xf numFmtId="0" fontId="2" fillId="0" borderId="0" xfId="0" applyFont="1"/>
    <xf numFmtId="0" fontId="2" fillId="0" borderId="1" xfId="0" applyFont="1" applyBorder="1" applyAlignment="1">
      <alignment horizontal="right" vertical="center"/>
    </xf>
    <xf numFmtId="14" fontId="2" fillId="0" borderId="1" xfId="0" applyNumberFormat="1" applyFont="1" applyBorder="1" applyAlignment="1">
      <alignment horizontal="center" vertical="center"/>
    </xf>
    <xf numFmtId="0" fontId="2" fillId="2" borderId="2" xfId="0" applyFont="1" applyFill="1" applyBorder="1" applyAlignment="1">
      <alignment horizontal="left" wrapText="1"/>
    </xf>
    <xf numFmtId="0" fontId="2" fillId="2" borderId="0" xfId="0" applyFont="1" applyFill="1" applyAlignment="1">
      <alignment horizontal="left" wrapText="1"/>
    </xf>
    <xf numFmtId="1" fontId="2" fillId="2" borderId="0" xfId="0" applyNumberFormat="1" applyFont="1" applyFill="1" applyAlignment="1">
      <alignment horizontal="left" wrapText="1"/>
    </xf>
  </cellXfs>
  <cellStyles count="10">
    <cellStyle name="Comma 2" xfId="4" xr:uid="{B6029272-70E3-4828-BDC3-D5AB22164FFA}"/>
    <cellStyle name="Currency 2" xfId="7" xr:uid="{4E352567-F279-4F15-B4DF-5CDD2FAC0DAA}"/>
    <cellStyle name="Currency 3" xfId="2" xr:uid="{CC2A66BE-9D0B-4700-B919-33786A6C7FAD}"/>
    <cellStyle name="Hyperlink" xfId="9" builtinId="8"/>
    <cellStyle name="Hyperlink 2" xfId="6" xr:uid="{8051D988-9DAC-4AF5-8E18-758D7EB24B68}"/>
    <cellStyle name="Normal" xfId="0" builtinId="0"/>
    <cellStyle name="Normal 2" xfId="5" xr:uid="{32ED9C3B-D58B-4E4A-B9C4-27E281F2697D}"/>
    <cellStyle name="Normal 3" xfId="3" xr:uid="{6B5FF92D-87C2-4DE8-8DA7-E8E83BE1C22D}"/>
    <cellStyle name="Normal 4" xfId="8" xr:uid="{C93D0565-0976-485C-AF59-1E27B4EFBFB7}"/>
    <cellStyle name="Percent 2" xfId="1" xr:uid="{29B12CDF-9BFB-4BA9-9E79-1DEF17C3B619}"/>
  </cellStyles>
  <dxfs count="3">
    <dxf>
      <fill>
        <patternFill>
          <bgColor rgb="FF2FFB25"/>
        </patternFill>
      </fill>
    </dxf>
    <dxf>
      <fill>
        <patternFill>
          <bgColor rgb="FF2FFB25"/>
        </patternFill>
      </fill>
    </dxf>
    <dxf>
      <fill>
        <patternFill>
          <bgColor rgb="FF2FFB25"/>
        </patternFill>
      </fill>
    </dxf>
  </dxfs>
  <tableStyles count="0" defaultTableStyle="TableStyleMedium2" defaultPivotStyle="PivotStyleLight16"/>
  <colors>
    <mruColors>
      <color rgb="FF2C5A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2800350</xdr:colOff>
      <xdr:row>0</xdr:row>
      <xdr:rowOff>44905</xdr:rowOff>
    </xdr:from>
    <xdr:to>
      <xdr:col>16</xdr:col>
      <xdr:colOff>295275</xdr:colOff>
      <xdr:row>3</xdr:row>
      <xdr:rowOff>1161164</xdr:rowOff>
    </xdr:to>
    <xdr:pic>
      <xdr:nvPicPr>
        <xdr:cNvPr id="2" name="Picture 1">
          <a:extLst>
            <a:ext uri="{FF2B5EF4-FFF2-40B4-BE49-F238E27FC236}">
              <a16:creationId xmlns:a16="http://schemas.microsoft.com/office/drawing/2014/main" id="{BB4A50D3-0116-477C-A519-BF1B40E0E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99075" y="44905"/>
          <a:ext cx="3838575" cy="1811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commercial-operating-standards-for-government/commercial-pipeline-guidance-v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FBFE2-39B4-4BD0-91D1-9A9A1F6444A4}">
  <sheetPr>
    <pageSetUpPr fitToPage="1"/>
  </sheetPr>
  <dimension ref="A1:P134"/>
  <sheetViews>
    <sheetView tabSelected="1" zoomScale="70" zoomScaleNormal="70" zoomScalePageLayoutView="70" workbookViewId="0">
      <pane ySplit="6" topLeftCell="A7" activePane="bottomLeft" state="frozen"/>
      <selection pane="bottomLeft"/>
    </sheetView>
  </sheetViews>
  <sheetFormatPr defaultColWidth="9.140625" defaultRowHeight="14.25" x14ac:dyDescent="0.2"/>
  <cols>
    <col min="1" max="1" width="26.140625" style="1" customWidth="1"/>
    <col min="2" max="2" width="31.7109375" style="1" customWidth="1"/>
    <col min="3" max="3" width="41.140625" style="1" customWidth="1"/>
    <col min="4" max="4" width="61.5703125" style="1" customWidth="1"/>
    <col min="5" max="5" width="89.85546875" style="1" customWidth="1"/>
    <col min="6" max="6" width="24.28515625" style="1" customWidth="1"/>
    <col min="7" max="8" width="18" style="1" customWidth="1"/>
    <col min="9" max="9" width="18.85546875" style="1" customWidth="1"/>
    <col min="10" max="10" width="21.140625" style="1" customWidth="1"/>
    <col min="11" max="11" width="21" style="43" customWidth="1"/>
    <col min="12" max="12" width="19.85546875" style="5" customWidth="1"/>
    <col min="13" max="13" width="58.5703125" style="1" bestFit="1" customWidth="1"/>
    <col min="14" max="14" width="28.5703125" style="1" customWidth="1"/>
    <col min="15" max="15" width="20" style="1" customWidth="1"/>
    <col min="16" max="16" width="33.140625" style="1" customWidth="1"/>
    <col min="17" max="16384" width="9.140625" style="1"/>
  </cols>
  <sheetData>
    <row r="1" spans="1:16" ht="20.25" x14ac:dyDescent="0.3">
      <c r="A1" s="4" t="s">
        <v>0</v>
      </c>
      <c r="D1" s="20"/>
      <c r="E1" s="6"/>
    </row>
    <row r="2" spans="1:16" ht="20.25" x14ac:dyDescent="0.3">
      <c r="A2" s="4" t="s">
        <v>1</v>
      </c>
    </row>
    <row r="4" spans="1:16" ht="108.75" customHeight="1" x14ac:dyDescent="0.2">
      <c r="A4" s="61" t="s">
        <v>535</v>
      </c>
      <c r="B4" s="62"/>
      <c r="C4" s="62"/>
      <c r="D4" s="62"/>
      <c r="E4" s="62"/>
      <c r="F4" s="62"/>
      <c r="G4" s="62"/>
      <c r="H4" s="62"/>
      <c r="I4" s="62"/>
      <c r="J4" s="62"/>
      <c r="K4" s="63"/>
      <c r="L4" s="62"/>
    </row>
    <row r="6" spans="1:16" ht="63" x14ac:dyDescent="0.2">
      <c r="A6" s="2" t="s">
        <v>2</v>
      </c>
      <c r="B6" s="2" t="s">
        <v>3</v>
      </c>
      <c r="C6" s="2" t="s">
        <v>4</v>
      </c>
      <c r="D6" s="2" t="s">
        <v>5</v>
      </c>
      <c r="E6" s="2" t="s">
        <v>6</v>
      </c>
      <c r="F6" s="2" t="s">
        <v>7</v>
      </c>
      <c r="G6" s="3" t="s">
        <v>8</v>
      </c>
      <c r="H6" s="3" t="s">
        <v>9</v>
      </c>
      <c r="I6" s="3" t="s">
        <v>10</v>
      </c>
      <c r="J6" s="3" t="s">
        <v>11</v>
      </c>
      <c r="K6" s="44" t="s">
        <v>12</v>
      </c>
      <c r="L6" s="2" t="s">
        <v>13</v>
      </c>
      <c r="M6" s="2" t="s">
        <v>14</v>
      </c>
      <c r="N6" s="2" t="s">
        <v>15</v>
      </c>
      <c r="O6" s="2" t="s">
        <v>16</v>
      </c>
      <c r="P6" s="2" t="s">
        <v>17</v>
      </c>
    </row>
    <row r="7" spans="1:16" s="16" customFormat="1" ht="15" x14ac:dyDescent="0.2">
      <c r="A7" s="14" t="s">
        <v>18</v>
      </c>
      <c r="B7" s="23" t="s">
        <v>19</v>
      </c>
      <c r="C7" s="23" t="str">
        <f>B7</f>
        <v>Public Health</v>
      </c>
      <c r="D7" s="15" t="s">
        <v>20</v>
      </c>
      <c r="E7" s="24" t="s">
        <v>21</v>
      </c>
      <c r="F7" s="17" t="s">
        <v>22</v>
      </c>
      <c r="G7" s="24"/>
      <c r="H7" s="25" t="s">
        <v>23</v>
      </c>
      <c r="I7" s="18"/>
      <c r="J7" s="19"/>
      <c r="K7" s="45"/>
      <c r="L7" s="26">
        <v>2800000</v>
      </c>
      <c r="M7" s="17" t="s">
        <v>24</v>
      </c>
      <c r="N7" s="27" t="s">
        <v>25</v>
      </c>
      <c r="O7" s="28" t="s">
        <v>26</v>
      </c>
      <c r="P7" s="14" t="s">
        <v>27</v>
      </c>
    </row>
    <row r="8" spans="1:16" s="22" customFormat="1" ht="15" x14ac:dyDescent="0.2">
      <c r="A8" s="14" t="s">
        <v>28</v>
      </c>
      <c r="B8" s="13" t="s">
        <v>29</v>
      </c>
      <c r="C8" s="13" t="s">
        <v>30</v>
      </c>
      <c r="D8" s="14" t="s">
        <v>31</v>
      </c>
      <c r="E8" s="14" t="s">
        <v>32</v>
      </c>
      <c r="F8" s="17" t="s">
        <v>33</v>
      </c>
      <c r="G8" s="29" t="s">
        <v>33</v>
      </c>
      <c r="H8" s="25" t="s">
        <v>23</v>
      </c>
      <c r="I8" s="18">
        <v>45413</v>
      </c>
      <c r="J8" s="19">
        <v>45566</v>
      </c>
      <c r="K8" s="46">
        <v>48</v>
      </c>
      <c r="L8" s="30">
        <v>6000000</v>
      </c>
      <c r="M8" s="17" t="s">
        <v>34</v>
      </c>
      <c r="N8" s="27" t="s">
        <v>25</v>
      </c>
      <c r="O8" s="15">
        <v>72212482</v>
      </c>
      <c r="P8" s="14" t="s">
        <v>35</v>
      </c>
    </row>
    <row r="9" spans="1:16" s="22" customFormat="1" ht="15" x14ac:dyDescent="0.2">
      <c r="A9" s="14" t="s">
        <v>36</v>
      </c>
      <c r="B9" s="13" t="s">
        <v>29</v>
      </c>
      <c r="C9" s="13" t="s">
        <v>37</v>
      </c>
      <c r="D9" s="14" t="s">
        <v>38</v>
      </c>
      <c r="E9" s="14" t="s">
        <v>39</v>
      </c>
      <c r="F9" s="17" t="s">
        <v>40</v>
      </c>
      <c r="G9" s="29">
        <v>45382</v>
      </c>
      <c r="H9" s="25" t="s">
        <v>23</v>
      </c>
      <c r="I9" s="18">
        <f t="shared" ref="I9" si="0">G9-364</f>
        <v>45018</v>
      </c>
      <c r="J9" s="19">
        <f t="shared" ref="J9" si="1">G9+1</f>
        <v>45383</v>
      </c>
      <c r="K9" s="46">
        <v>42</v>
      </c>
      <c r="L9" s="30">
        <v>1892000</v>
      </c>
      <c r="M9" s="17" t="s">
        <v>41</v>
      </c>
      <c r="N9" s="27" t="s">
        <v>25</v>
      </c>
      <c r="O9" s="15">
        <v>48326000</v>
      </c>
      <c r="P9" s="14" t="s">
        <v>42</v>
      </c>
    </row>
    <row r="10" spans="1:16" s="16" customFormat="1" ht="15" x14ac:dyDescent="0.2">
      <c r="A10" s="14" t="s">
        <v>43</v>
      </c>
      <c r="B10" s="13" t="s">
        <v>44</v>
      </c>
      <c r="C10" s="31" t="s">
        <v>45</v>
      </c>
      <c r="D10" s="14" t="s">
        <v>46</v>
      </c>
      <c r="E10" s="14" t="s">
        <v>47</v>
      </c>
      <c r="F10" s="17" t="s">
        <v>40</v>
      </c>
      <c r="G10" s="29">
        <v>45407</v>
      </c>
      <c r="H10" s="25" t="s">
        <v>23</v>
      </c>
      <c r="I10" s="18">
        <f t="shared" ref="I10:I45" si="2">G10-364</f>
        <v>45043</v>
      </c>
      <c r="J10" s="19">
        <f t="shared" ref="J10:J37" si="3">G10+1</f>
        <v>45408</v>
      </c>
      <c r="K10" s="41">
        <v>48</v>
      </c>
      <c r="L10" s="30">
        <v>9400000</v>
      </c>
      <c r="M10" s="17" t="s">
        <v>34</v>
      </c>
      <c r="N10" s="27" t="s">
        <v>48</v>
      </c>
      <c r="O10" s="15">
        <v>50232100</v>
      </c>
      <c r="P10" s="14" t="s">
        <v>49</v>
      </c>
    </row>
    <row r="11" spans="1:16" s="16" customFormat="1" ht="15" x14ac:dyDescent="0.2">
      <c r="A11" s="14" t="s">
        <v>50</v>
      </c>
      <c r="B11" s="13" t="s">
        <v>44</v>
      </c>
      <c r="C11" s="13" t="s">
        <v>51</v>
      </c>
      <c r="D11" s="14" t="s">
        <v>52</v>
      </c>
      <c r="E11" s="14" t="s">
        <v>53</v>
      </c>
      <c r="F11" s="17" t="s">
        <v>40</v>
      </c>
      <c r="G11" s="29">
        <v>45412</v>
      </c>
      <c r="H11" s="25" t="s">
        <v>23</v>
      </c>
      <c r="I11" s="18">
        <f t="shared" si="2"/>
        <v>45048</v>
      </c>
      <c r="J11" s="19">
        <f t="shared" si="3"/>
        <v>45413</v>
      </c>
      <c r="K11" s="41">
        <v>48</v>
      </c>
      <c r="L11" s="30">
        <v>4383840</v>
      </c>
      <c r="M11" s="17" t="s">
        <v>34</v>
      </c>
      <c r="N11" s="27" t="s">
        <v>25</v>
      </c>
      <c r="O11" s="15">
        <v>79710000</v>
      </c>
      <c r="P11" s="14" t="s">
        <v>54</v>
      </c>
    </row>
    <row r="12" spans="1:16" s="16" customFormat="1" ht="15" x14ac:dyDescent="0.2">
      <c r="A12" s="14" t="s">
        <v>55</v>
      </c>
      <c r="B12" s="13" t="s">
        <v>56</v>
      </c>
      <c r="C12" s="13" t="s">
        <v>57</v>
      </c>
      <c r="D12" s="14" t="s">
        <v>58</v>
      </c>
      <c r="E12" s="14" t="s">
        <v>58</v>
      </c>
      <c r="F12" s="17" t="s">
        <v>59</v>
      </c>
      <c r="G12" s="29">
        <v>45443</v>
      </c>
      <c r="H12" s="29">
        <v>46173</v>
      </c>
      <c r="I12" s="18">
        <f t="shared" si="2"/>
        <v>45079</v>
      </c>
      <c r="J12" s="19">
        <f t="shared" si="3"/>
        <v>45444</v>
      </c>
      <c r="K12" s="48"/>
      <c r="L12" s="30">
        <v>3544000</v>
      </c>
      <c r="M12" s="17" t="s">
        <v>34</v>
      </c>
      <c r="N12" s="27" t="s">
        <v>48</v>
      </c>
      <c r="O12" s="15">
        <v>39830000</v>
      </c>
      <c r="P12" s="14" t="s">
        <v>60</v>
      </c>
    </row>
    <row r="13" spans="1:16" s="16" customFormat="1" ht="15" x14ac:dyDescent="0.2">
      <c r="A13" s="14" t="s">
        <v>61</v>
      </c>
      <c r="B13" s="13" t="s">
        <v>44</v>
      </c>
      <c r="C13" s="31" t="s">
        <v>45</v>
      </c>
      <c r="D13" s="32" t="s">
        <v>62</v>
      </c>
      <c r="E13" s="33" t="s">
        <v>62</v>
      </c>
      <c r="F13" s="17" t="s">
        <v>40</v>
      </c>
      <c r="G13" s="34">
        <v>45458</v>
      </c>
      <c r="H13" s="25" t="s">
        <v>23</v>
      </c>
      <c r="I13" s="18">
        <f t="shared" si="2"/>
        <v>45094</v>
      </c>
      <c r="J13" s="19">
        <f t="shared" si="3"/>
        <v>45459</v>
      </c>
      <c r="K13" s="41">
        <v>48</v>
      </c>
      <c r="L13" s="35">
        <v>2400000</v>
      </c>
      <c r="M13" s="17" t="s">
        <v>34</v>
      </c>
      <c r="N13" s="27" t="s">
        <v>48</v>
      </c>
      <c r="O13" s="15">
        <v>45233141</v>
      </c>
      <c r="P13" s="14" t="s">
        <v>63</v>
      </c>
    </row>
    <row r="14" spans="1:16" s="22" customFormat="1" ht="15" x14ac:dyDescent="0.2">
      <c r="A14" s="7" t="s">
        <v>64</v>
      </c>
      <c r="B14" s="8" t="s">
        <v>56</v>
      </c>
      <c r="C14" s="11" t="s">
        <v>65</v>
      </c>
      <c r="D14" s="7" t="s">
        <v>66</v>
      </c>
      <c r="E14" s="7" t="s">
        <v>66</v>
      </c>
      <c r="F14" s="17" t="s">
        <v>59</v>
      </c>
      <c r="G14" s="40">
        <v>45473</v>
      </c>
      <c r="H14" s="40">
        <v>45838</v>
      </c>
      <c r="I14" s="18">
        <f>G14-364</f>
        <v>45109</v>
      </c>
      <c r="J14" s="19">
        <f>G14+1</f>
        <v>45474</v>
      </c>
      <c r="K14" s="49"/>
      <c r="L14" s="39">
        <v>1650000</v>
      </c>
      <c r="M14" s="17" t="s">
        <v>34</v>
      </c>
      <c r="N14" s="27" t="s">
        <v>25</v>
      </c>
      <c r="O14" s="9">
        <v>66100000</v>
      </c>
      <c r="P14" s="7" t="s">
        <v>67</v>
      </c>
    </row>
    <row r="15" spans="1:16" s="16" customFormat="1" ht="15" x14ac:dyDescent="0.2">
      <c r="A15" s="14" t="s">
        <v>68</v>
      </c>
      <c r="B15" s="13" t="s">
        <v>69</v>
      </c>
      <c r="C15" s="23" t="str">
        <f>B15</f>
        <v>Care - Adults</v>
      </c>
      <c r="D15" s="14" t="s">
        <v>70</v>
      </c>
      <c r="E15" s="14" t="s">
        <v>71</v>
      </c>
      <c r="F15" s="17" t="s">
        <v>59</v>
      </c>
      <c r="G15" s="29">
        <v>45473</v>
      </c>
      <c r="H15" s="29">
        <v>45838</v>
      </c>
      <c r="I15" s="18">
        <f t="shared" si="2"/>
        <v>45109</v>
      </c>
      <c r="J15" s="29">
        <v>45838</v>
      </c>
      <c r="K15" s="17" t="s">
        <v>22</v>
      </c>
      <c r="L15" s="30">
        <v>6000000</v>
      </c>
      <c r="M15" s="17" t="s">
        <v>34</v>
      </c>
      <c r="N15" s="27" t="s">
        <v>25</v>
      </c>
      <c r="O15" s="15">
        <v>85000000</v>
      </c>
      <c r="P15" s="14" t="s">
        <v>72</v>
      </c>
    </row>
    <row r="16" spans="1:16" s="16" customFormat="1" ht="15" x14ac:dyDescent="0.2">
      <c r="A16" s="14" t="s">
        <v>73</v>
      </c>
      <c r="B16" s="13" t="s">
        <v>44</v>
      </c>
      <c r="C16" s="13" t="s">
        <v>51</v>
      </c>
      <c r="D16" s="14" t="s">
        <v>74</v>
      </c>
      <c r="E16" s="14" t="s">
        <v>74</v>
      </c>
      <c r="F16" s="17" t="s">
        <v>33</v>
      </c>
      <c r="G16" s="29"/>
      <c r="H16" s="25" t="s">
        <v>23</v>
      </c>
      <c r="I16" s="18">
        <v>45231</v>
      </c>
      <c r="J16" s="19">
        <v>45473</v>
      </c>
      <c r="K16" s="42">
        <v>48</v>
      </c>
      <c r="L16" s="30">
        <v>2000000</v>
      </c>
      <c r="M16" s="17" t="s">
        <v>34</v>
      </c>
      <c r="N16" s="27" t="s">
        <v>48</v>
      </c>
      <c r="O16" s="15">
        <v>71320000</v>
      </c>
      <c r="P16" s="14" t="s">
        <v>75</v>
      </c>
    </row>
    <row r="17" spans="1:16" s="16" customFormat="1" ht="15" x14ac:dyDescent="0.2">
      <c r="A17" s="14" t="s">
        <v>76</v>
      </c>
      <c r="B17" s="13" t="s">
        <v>44</v>
      </c>
      <c r="C17" s="13" t="s">
        <v>45</v>
      </c>
      <c r="D17" s="14" t="s">
        <v>77</v>
      </c>
      <c r="E17" s="14" t="s">
        <v>78</v>
      </c>
      <c r="F17" s="17" t="s">
        <v>79</v>
      </c>
      <c r="G17" s="29">
        <v>45473</v>
      </c>
      <c r="H17" s="25" t="s">
        <v>23</v>
      </c>
      <c r="I17" s="18">
        <f t="shared" si="2"/>
        <v>45109</v>
      </c>
      <c r="J17" s="19">
        <f t="shared" si="3"/>
        <v>45474</v>
      </c>
      <c r="K17" s="42">
        <v>48</v>
      </c>
      <c r="L17" s="30">
        <v>4000000</v>
      </c>
      <c r="M17" s="17" t="s">
        <v>41</v>
      </c>
      <c r="N17" s="27" t="s">
        <v>48</v>
      </c>
      <c r="O17" s="15">
        <v>44100000</v>
      </c>
      <c r="P17" s="14" t="s">
        <v>80</v>
      </c>
    </row>
    <row r="18" spans="1:16" s="16" customFormat="1" ht="15" x14ac:dyDescent="0.2">
      <c r="A18" s="14" t="s">
        <v>81</v>
      </c>
      <c r="B18" s="13" t="s">
        <v>44</v>
      </c>
      <c r="C18" s="13" t="s">
        <v>82</v>
      </c>
      <c r="D18" s="14" t="s">
        <v>83</v>
      </c>
      <c r="E18" s="14" t="s">
        <v>84</v>
      </c>
      <c r="F18" s="17" t="s">
        <v>33</v>
      </c>
      <c r="G18" s="29"/>
      <c r="H18" s="25" t="s">
        <v>23</v>
      </c>
      <c r="I18" s="18">
        <v>45200</v>
      </c>
      <c r="J18" s="19">
        <v>45444</v>
      </c>
      <c r="K18" s="42">
        <v>10</v>
      </c>
      <c r="L18" s="30">
        <v>5000000</v>
      </c>
      <c r="M18" s="17" t="s">
        <v>34</v>
      </c>
      <c r="N18" s="27" t="s">
        <v>25</v>
      </c>
      <c r="O18" s="15" t="s">
        <v>85</v>
      </c>
      <c r="P18" s="14" t="s">
        <v>86</v>
      </c>
    </row>
    <row r="19" spans="1:16" s="16" customFormat="1" ht="15" x14ac:dyDescent="0.2">
      <c r="A19" s="14" t="s">
        <v>87</v>
      </c>
      <c r="B19" s="13" t="s">
        <v>44</v>
      </c>
      <c r="C19" s="31" t="s">
        <v>45</v>
      </c>
      <c r="D19" s="14" t="s">
        <v>88</v>
      </c>
      <c r="E19" s="14" t="s">
        <v>89</v>
      </c>
      <c r="F19" s="17" t="s">
        <v>90</v>
      </c>
      <c r="G19" s="29">
        <v>45415</v>
      </c>
      <c r="H19" s="25" t="s">
        <v>23</v>
      </c>
      <c r="I19" s="18"/>
      <c r="J19" s="51"/>
      <c r="K19" s="42"/>
      <c r="L19" s="30">
        <v>5200000</v>
      </c>
      <c r="M19" s="17" t="s">
        <v>34</v>
      </c>
      <c r="N19" s="27" t="s">
        <v>25</v>
      </c>
      <c r="O19" s="15" t="s">
        <v>91</v>
      </c>
      <c r="P19" s="14" t="s">
        <v>92</v>
      </c>
    </row>
    <row r="20" spans="1:16" s="16" customFormat="1" ht="15" x14ac:dyDescent="0.2">
      <c r="A20" s="14" t="s">
        <v>93</v>
      </c>
      <c r="B20" s="13" t="s">
        <v>44</v>
      </c>
      <c r="C20" s="31" t="s">
        <v>45</v>
      </c>
      <c r="D20" s="14" t="s">
        <v>94</v>
      </c>
      <c r="E20" s="14" t="s">
        <v>95</v>
      </c>
      <c r="F20" s="17" t="s">
        <v>59</v>
      </c>
      <c r="G20" s="29">
        <v>45483</v>
      </c>
      <c r="H20" s="29">
        <v>46082</v>
      </c>
      <c r="I20" s="18">
        <f t="shared" si="2"/>
        <v>45119</v>
      </c>
      <c r="J20" s="19">
        <v>46083</v>
      </c>
      <c r="K20" s="41">
        <v>48</v>
      </c>
      <c r="L20" s="30">
        <v>9996000</v>
      </c>
      <c r="M20" s="17" t="s">
        <v>34</v>
      </c>
      <c r="N20" s="27" t="s">
        <v>48</v>
      </c>
      <c r="O20" s="15">
        <v>44113000</v>
      </c>
      <c r="P20" s="14" t="s">
        <v>96</v>
      </c>
    </row>
    <row r="21" spans="1:16" s="16" customFormat="1" ht="15" x14ac:dyDescent="0.2">
      <c r="A21" s="14" t="s">
        <v>97</v>
      </c>
      <c r="B21" s="13" t="s">
        <v>19</v>
      </c>
      <c r="C21" s="23" t="str">
        <f>B21</f>
        <v>Public Health</v>
      </c>
      <c r="D21" s="14" t="s">
        <v>98</v>
      </c>
      <c r="E21" s="14" t="s">
        <v>99</v>
      </c>
      <c r="F21" s="17" t="s">
        <v>40</v>
      </c>
      <c r="G21" s="29">
        <v>45504</v>
      </c>
      <c r="H21" s="25" t="s">
        <v>23</v>
      </c>
      <c r="I21" s="18">
        <f t="shared" si="2"/>
        <v>45140</v>
      </c>
      <c r="J21" s="12">
        <f t="shared" si="3"/>
        <v>45505</v>
      </c>
      <c r="K21" s="48" t="s">
        <v>100</v>
      </c>
      <c r="L21" s="52">
        <v>22000000</v>
      </c>
      <c r="M21" s="17" t="s">
        <v>34</v>
      </c>
      <c r="N21" s="27" t="s">
        <v>101</v>
      </c>
      <c r="O21" s="15">
        <v>85000000</v>
      </c>
      <c r="P21" s="14" t="s">
        <v>102</v>
      </c>
    </row>
    <row r="22" spans="1:16" s="22" customFormat="1" ht="15" x14ac:dyDescent="0.2">
      <c r="A22" s="7" t="s">
        <v>103</v>
      </c>
      <c r="B22" s="8" t="s">
        <v>56</v>
      </c>
      <c r="C22" s="11" t="s">
        <v>104</v>
      </c>
      <c r="D22" s="7" t="s">
        <v>105</v>
      </c>
      <c r="E22" s="7" t="s">
        <v>106</v>
      </c>
      <c r="F22" s="17" t="s">
        <v>59</v>
      </c>
      <c r="G22" s="40">
        <v>45505</v>
      </c>
      <c r="H22" s="40">
        <v>45870</v>
      </c>
      <c r="I22" s="18">
        <f>G22-364</f>
        <v>45141</v>
      </c>
      <c r="J22" s="19">
        <f>G22+1</f>
        <v>45506</v>
      </c>
      <c r="K22" s="49"/>
      <c r="L22" s="39">
        <v>1600000</v>
      </c>
      <c r="M22" s="17" t="s">
        <v>34</v>
      </c>
      <c r="N22" s="27" t="s">
        <v>25</v>
      </c>
      <c r="O22" s="9">
        <v>71351500</v>
      </c>
      <c r="P22" s="7" t="s">
        <v>107</v>
      </c>
    </row>
    <row r="23" spans="1:16" s="16" customFormat="1" ht="15" x14ac:dyDescent="0.2">
      <c r="A23" s="14" t="s">
        <v>108</v>
      </c>
      <c r="B23" s="13" t="s">
        <v>44</v>
      </c>
      <c r="C23" s="13" t="s">
        <v>51</v>
      </c>
      <c r="D23" s="14" t="s">
        <v>109</v>
      </c>
      <c r="E23" s="14" t="s">
        <v>110</v>
      </c>
      <c r="F23" s="17" t="s">
        <v>33</v>
      </c>
      <c r="G23" s="29"/>
      <c r="H23" s="25" t="s">
        <v>23</v>
      </c>
      <c r="I23" s="18">
        <v>45108</v>
      </c>
      <c r="J23" s="19">
        <v>45522</v>
      </c>
      <c r="K23" s="47" t="s">
        <v>75</v>
      </c>
      <c r="L23" s="30">
        <v>8557417.3200000003</v>
      </c>
      <c r="M23" s="17" t="s">
        <v>41</v>
      </c>
      <c r="N23" s="27" t="s">
        <v>25</v>
      </c>
      <c r="O23" s="15">
        <v>45214210</v>
      </c>
      <c r="P23" s="14" t="s">
        <v>111</v>
      </c>
    </row>
    <row r="24" spans="1:16" s="16" customFormat="1" ht="15" x14ac:dyDescent="0.2">
      <c r="A24" s="14" t="s">
        <v>112</v>
      </c>
      <c r="B24" s="13" t="s">
        <v>44</v>
      </c>
      <c r="C24" s="13" t="s">
        <v>51</v>
      </c>
      <c r="D24" s="14" t="s">
        <v>113</v>
      </c>
      <c r="E24" s="14" t="s">
        <v>113</v>
      </c>
      <c r="F24" s="17" t="s">
        <v>79</v>
      </c>
      <c r="G24" s="29">
        <v>45527</v>
      </c>
      <c r="H24" s="25" t="s">
        <v>23</v>
      </c>
      <c r="I24" s="18">
        <f t="shared" si="2"/>
        <v>45163</v>
      </c>
      <c r="J24" s="19">
        <f t="shared" si="3"/>
        <v>45528</v>
      </c>
      <c r="K24" s="41">
        <v>48</v>
      </c>
      <c r="L24" s="30">
        <v>120000000</v>
      </c>
      <c r="M24" s="17" t="s">
        <v>34</v>
      </c>
      <c r="N24" s="27" t="s">
        <v>48</v>
      </c>
      <c r="O24" s="15">
        <v>45210000</v>
      </c>
      <c r="P24" s="14" t="s">
        <v>114</v>
      </c>
    </row>
    <row r="25" spans="1:16" s="16" customFormat="1" ht="15" x14ac:dyDescent="0.2">
      <c r="A25" s="14" t="s">
        <v>115</v>
      </c>
      <c r="B25" s="13" t="s">
        <v>56</v>
      </c>
      <c r="C25" s="13" t="s">
        <v>116</v>
      </c>
      <c r="D25" s="14" t="s">
        <v>117</v>
      </c>
      <c r="E25" s="14" t="s">
        <v>118</v>
      </c>
      <c r="F25" s="17" t="s">
        <v>59</v>
      </c>
      <c r="G25" s="29">
        <v>45535</v>
      </c>
      <c r="H25" s="29">
        <v>45900</v>
      </c>
      <c r="I25" s="18">
        <f t="shared" si="2"/>
        <v>45171</v>
      </c>
      <c r="J25" s="19">
        <f t="shared" si="3"/>
        <v>45536</v>
      </c>
      <c r="K25" s="48"/>
      <c r="L25" s="30">
        <v>27103000</v>
      </c>
      <c r="M25" s="17" t="s">
        <v>34</v>
      </c>
      <c r="N25" s="27" t="s">
        <v>48</v>
      </c>
      <c r="O25" s="15">
        <v>15000000</v>
      </c>
      <c r="P25" s="14" t="s">
        <v>119</v>
      </c>
    </row>
    <row r="26" spans="1:16" s="16" customFormat="1" ht="15" x14ac:dyDescent="0.2">
      <c r="A26" s="14" t="s">
        <v>120</v>
      </c>
      <c r="B26" s="13" t="s">
        <v>56</v>
      </c>
      <c r="C26" s="13" t="s">
        <v>121</v>
      </c>
      <c r="D26" s="14" t="s">
        <v>122</v>
      </c>
      <c r="E26" s="14" t="s">
        <v>123</v>
      </c>
      <c r="F26" s="17" t="s">
        <v>59</v>
      </c>
      <c r="G26" s="29">
        <v>45535</v>
      </c>
      <c r="H26" s="29">
        <v>46265</v>
      </c>
      <c r="I26" s="18">
        <f t="shared" si="2"/>
        <v>45171</v>
      </c>
      <c r="J26" s="19">
        <f t="shared" si="3"/>
        <v>45536</v>
      </c>
      <c r="K26" s="48"/>
      <c r="L26" s="30">
        <v>56000000</v>
      </c>
      <c r="M26" s="17" t="s">
        <v>34</v>
      </c>
      <c r="N26" s="27" t="s">
        <v>25</v>
      </c>
      <c r="O26" s="15">
        <v>79620000</v>
      </c>
      <c r="P26" s="14" t="s">
        <v>124</v>
      </c>
    </row>
    <row r="27" spans="1:16" s="16" customFormat="1" ht="15" x14ac:dyDescent="0.2">
      <c r="A27" s="14" t="s">
        <v>125</v>
      </c>
      <c r="B27" s="13" t="s">
        <v>56</v>
      </c>
      <c r="C27" s="13" t="s">
        <v>65</v>
      </c>
      <c r="D27" s="14" t="s">
        <v>126</v>
      </c>
      <c r="E27" s="14" t="s">
        <v>127</v>
      </c>
      <c r="F27" s="17" t="s">
        <v>40</v>
      </c>
      <c r="G27" s="29">
        <v>45536</v>
      </c>
      <c r="H27" s="25" t="s">
        <v>23</v>
      </c>
      <c r="I27" s="18">
        <f t="shared" si="2"/>
        <v>45172</v>
      </c>
      <c r="J27" s="19">
        <f t="shared" si="3"/>
        <v>45537</v>
      </c>
      <c r="K27" s="48">
        <v>24</v>
      </c>
      <c r="L27" s="30">
        <v>5000000</v>
      </c>
      <c r="M27" s="17" t="s">
        <v>34</v>
      </c>
      <c r="N27" s="27" t="s">
        <v>25</v>
      </c>
      <c r="O27" s="15">
        <v>80500000</v>
      </c>
      <c r="P27" s="14" t="s">
        <v>128</v>
      </c>
    </row>
    <row r="28" spans="1:16" s="16" customFormat="1" ht="15" x14ac:dyDescent="0.2">
      <c r="A28" s="14" t="s">
        <v>129</v>
      </c>
      <c r="B28" s="13" t="s">
        <v>69</v>
      </c>
      <c r="C28" s="23" t="str">
        <f t="shared" ref="C28" si="4">B28</f>
        <v>Care - Adults</v>
      </c>
      <c r="D28" s="14" t="s">
        <v>130</v>
      </c>
      <c r="E28" s="14" t="s">
        <v>131</v>
      </c>
      <c r="F28" s="17" t="s">
        <v>59</v>
      </c>
      <c r="G28" s="29">
        <v>45565</v>
      </c>
      <c r="H28" s="29">
        <v>46295</v>
      </c>
      <c r="I28" s="18">
        <f t="shared" si="2"/>
        <v>45201</v>
      </c>
      <c r="J28" s="40">
        <v>46296</v>
      </c>
      <c r="K28" s="17" t="s">
        <v>22</v>
      </c>
      <c r="L28" s="30">
        <v>10120000</v>
      </c>
      <c r="M28" s="17" t="s">
        <v>34</v>
      </c>
      <c r="N28" s="27" t="s">
        <v>25</v>
      </c>
      <c r="O28" s="15">
        <v>85000000</v>
      </c>
      <c r="P28" s="14" t="s">
        <v>132</v>
      </c>
    </row>
    <row r="29" spans="1:16" s="16" customFormat="1" ht="15" x14ac:dyDescent="0.2">
      <c r="A29" s="14" t="s">
        <v>133</v>
      </c>
      <c r="B29" s="13" t="s">
        <v>44</v>
      </c>
      <c r="C29" s="31" t="s">
        <v>45</v>
      </c>
      <c r="D29" s="14" t="s">
        <v>134</v>
      </c>
      <c r="E29" s="14" t="s">
        <v>134</v>
      </c>
      <c r="F29" s="17" t="s">
        <v>79</v>
      </c>
      <c r="G29" s="29">
        <v>45565</v>
      </c>
      <c r="H29" s="25" t="s">
        <v>23</v>
      </c>
      <c r="I29" s="18">
        <f t="shared" si="2"/>
        <v>45201</v>
      </c>
      <c r="J29" s="19">
        <f t="shared" si="3"/>
        <v>45566</v>
      </c>
      <c r="K29" s="41">
        <v>48</v>
      </c>
      <c r="L29" s="30">
        <v>2000000</v>
      </c>
      <c r="M29" s="17" t="s">
        <v>34</v>
      </c>
      <c r="N29" s="27" t="s">
        <v>25</v>
      </c>
      <c r="O29" s="15" t="s">
        <v>135</v>
      </c>
      <c r="P29" s="14" t="s">
        <v>136</v>
      </c>
    </row>
    <row r="30" spans="1:16" s="16" customFormat="1" ht="15" x14ac:dyDescent="0.2">
      <c r="A30" s="14" t="s">
        <v>137</v>
      </c>
      <c r="B30" s="13" t="s">
        <v>56</v>
      </c>
      <c r="C30" s="13" t="s">
        <v>57</v>
      </c>
      <c r="D30" s="14" t="s">
        <v>138</v>
      </c>
      <c r="E30" s="14" t="s">
        <v>139</v>
      </c>
      <c r="F30" s="17" t="s">
        <v>40</v>
      </c>
      <c r="G30" s="29">
        <v>45565</v>
      </c>
      <c r="H30" s="25" t="s">
        <v>23</v>
      </c>
      <c r="I30" s="18">
        <f t="shared" si="2"/>
        <v>45201</v>
      </c>
      <c r="J30" s="19">
        <f t="shared" si="3"/>
        <v>45566</v>
      </c>
      <c r="K30" s="48">
        <v>48</v>
      </c>
      <c r="L30" s="30">
        <v>16400000</v>
      </c>
      <c r="M30" s="17" t="s">
        <v>41</v>
      </c>
      <c r="N30" s="27" t="s">
        <v>25</v>
      </c>
      <c r="O30" s="15">
        <v>9121200</v>
      </c>
      <c r="P30" s="14" t="s">
        <v>140</v>
      </c>
    </row>
    <row r="31" spans="1:16" s="16" customFormat="1" ht="15" x14ac:dyDescent="0.2">
      <c r="A31" s="14" t="s">
        <v>141</v>
      </c>
      <c r="B31" s="13" t="s">
        <v>56</v>
      </c>
      <c r="C31" s="13" t="s">
        <v>57</v>
      </c>
      <c r="D31" s="14" t="s">
        <v>142</v>
      </c>
      <c r="E31" s="14" t="s">
        <v>143</v>
      </c>
      <c r="F31" s="17" t="s">
        <v>40</v>
      </c>
      <c r="G31" s="29">
        <v>45565</v>
      </c>
      <c r="H31" s="25" t="s">
        <v>23</v>
      </c>
      <c r="I31" s="18">
        <f t="shared" si="2"/>
        <v>45201</v>
      </c>
      <c r="J31" s="19">
        <f t="shared" si="3"/>
        <v>45566</v>
      </c>
      <c r="K31" s="48">
        <v>48</v>
      </c>
      <c r="L31" s="30">
        <v>60400000</v>
      </c>
      <c r="M31" s="17" t="s">
        <v>41</v>
      </c>
      <c r="N31" s="27" t="s">
        <v>25</v>
      </c>
      <c r="O31" s="15">
        <v>9310000</v>
      </c>
      <c r="P31" s="14" t="s">
        <v>144</v>
      </c>
    </row>
    <row r="32" spans="1:16" s="16" customFormat="1" ht="15" x14ac:dyDescent="0.2">
      <c r="A32" s="14" t="s">
        <v>145</v>
      </c>
      <c r="B32" s="13" t="s">
        <v>56</v>
      </c>
      <c r="C32" s="13" t="s">
        <v>57</v>
      </c>
      <c r="D32" s="14" t="s">
        <v>146</v>
      </c>
      <c r="E32" s="14" t="s">
        <v>147</v>
      </c>
      <c r="F32" s="17" t="s">
        <v>40</v>
      </c>
      <c r="G32" s="29">
        <v>45565</v>
      </c>
      <c r="H32" s="25" t="s">
        <v>23</v>
      </c>
      <c r="I32" s="18">
        <f t="shared" si="2"/>
        <v>45201</v>
      </c>
      <c r="J32" s="19">
        <f t="shared" si="3"/>
        <v>45566</v>
      </c>
      <c r="K32" s="48">
        <v>48</v>
      </c>
      <c r="L32" s="30">
        <v>8000000</v>
      </c>
      <c r="M32" s="17" t="s">
        <v>41</v>
      </c>
      <c r="N32" s="27" t="s">
        <v>25</v>
      </c>
      <c r="O32" s="15">
        <v>9310000</v>
      </c>
      <c r="P32" s="14" t="s">
        <v>144</v>
      </c>
    </row>
    <row r="33" spans="1:16" s="16" customFormat="1" ht="15" x14ac:dyDescent="0.2">
      <c r="A33" s="14" t="s">
        <v>148</v>
      </c>
      <c r="B33" s="13" t="s">
        <v>19</v>
      </c>
      <c r="C33" s="23" t="str">
        <f>B33</f>
        <v>Public Health</v>
      </c>
      <c r="D33" s="14" t="s">
        <v>149</v>
      </c>
      <c r="E33" s="14" t="s">
        <v>150</v>
      </c>
      <c r="F33" s="17" t="s">
        <v>22</v>
      </c>
      <c r="G33" s="29">
        <v>45565</v>
      </c>
      <c r="H33" s="25" t="s">
        <v>23</v>
      </c>
      <c r="I33" s="18">
        <f t="shared" si="2"/>
        <v>45201</v>
      </c>
      <c r="J33" s="12">
        <f t="shared" si="3"/>
        <v>45566</v>
      </c>
      <c r="K33" s="48">
        <v>96</v>
      </c>
      <c r="L33" s="30">
        <v>104000000</v>
      </c>
      <c r="M33" s="17" t="s">
        <v>34</v>
      </c>
      <c r="N33" s="27" t="s">
        <v>25</v>
      </c>
      <c r="O33" s="15">
        <v>85000000</v>
      </c>
      <c r="P33" s="14" t="s">
        <v>151</v>
      </c>
    </row>
    <row r="34" spans="1:16" s="22" customFormat="1" ht="15" x14ac:dyDescent="0.2">
      <c r="A34" s="7" t="s">
        <v>152</v>
      </c>
      <c r="B34" s="8" t="s">
        <v>56</v>
      </c>
      <c r="C34" s="11" t="s">
        <v>65</v>
      </c>
      <c r="D34" s="7" t="s">
        <v>126</v>
      </c>
      <c r="E34" s="7" t="s">
        <v>127</v>
      </c>
      <c r="F34" s="17" t="s">
        <v>40</v>
      </c>
      <c r="G34" s="40">
        <v>45565</v>
      </c>
      <c r="H34" s="40" t="s">
        <v>23</v>
      </c>
      <c r="I34" s="18">
        <f>G34-364</f>
        <v>45201</v>
      </c>
      <c r="J34" s="19">
        <f>G34+1</f>
        <v>45566</v>
      </c>
      <c r="K34" s="49">
        <v>24</v>
      </c>
      <c r="L34" s="39">
        <v>1605489</v>
      </c>
      <c r="M34" s="17" t="s">
        <v>34</v>
      </c>
      <c r="N34" s="27" t="s">
        <v>25</v>
      </c>
      <c r="O34" s="9">
        <v>80500000</v>
      </c>
      <c r="P34" s="7" t="s">
        <v>153</v>
      </c>
    </row>
    <row r="35" spans="1:16" s="16" customFormat="1" ht="15" x14ac:dyDescent="0.2">
      <c r="A35" s="14" t="s">
        <v>154</v>
      </c>
      <c r="B35" s="13" t="s">
        <v>44</v>
      </c>
      <c r="C35" s="31" t="s">
        <v>45</v>
      </c>
      <c r="D35" s="14" t="s">
        <v>155</v>
      </c>
      <c r="E35" s="14" t="s">
        <v>156</v>
      </c>
      <c r="F35" s="17" t="s">
        <v>79</v>
      </c>
      <c r="G35" s="29">
        <v>45597</v>
      </c>
      <c r="H35" s="25" t="s">
        <v>23</v>
      </c>
      <c r="I35" s="18">
        <f t="shared" si="2"/>
        <v>45233</v>
      </c>
      <c r="J35" s="19">
        <f t="shared" si="3"/>
        <v>45598</v>
      </c>
      <c r="K35" s="41">
        <v>48</v>
      </c>
      <c r="L35" s="30">
        <v>8000000</v>
      </c>
      <c r="M35" s="17" t="s">
        <v>34</v>
      </c>
      <c r="N35" s="27" t="s">
        <v>48</v>
      </c>
      <c r="O35" s="15">
        <v>45233120</v>
      </c>
      <c r="P35" s="14" t="s">
        <v>157</v>
      </c>
    </row>
    <row r="36" spans="1:16" s="16" customFormat="1" ht="15" x14ac:dyDescent="0.2">
      <c r="A36" s="14" t="s">
        <v>158</v>
      </c>
      <c r="B36" s="13" t="s">
        <v>56</v>
      </c>
      <c r="C36" s="13" t="s">
        <v>116</v>
      </c>
      <c r="D36" s="14" t="s">
        <v>159</v>
      </c>
      <c r="E36" s="14" t="s">
        <v>160</v>
      </c>
      <c r="F36" s="17" t="s">
        <v>59</v>
      </c>
      <c r="G36" s="29">
        <v>45626</v>
      </c>
      <c r="H36" s="29">
        <v>45991</v>
      </c>
      <c r="I36" s="18">
        <f t="shared" si="2"/>
        <v>45262</v>
      </c>
      <c r="J36" s="19">
        <f t="shared" si="3"/>
        <v>45627</v>
      </c>
      <c r="K36" s="48"/>
      <c r="L36" s="30">
        <v>16296000</v>
      </c>
      <c r="M36" s="17" t="s">
        <v>34</v>
      </c>
      <c r="N36" s="27" t="s">
        <v>25</v>
      </c>
      <c r="O36" s="15">
        <v>15000000</v>
      </c>
      <c r="P36" s="14" t="s">
        <v>161</v>
      </c>
    </row>
    <row r="37" spans="1:16" s="16" customFormat="1" ht="15" x14ac:dyDescent="0.2">
      <c r="A37" s="14" t="s">
        <v>162</v>
      </c>
      <c r="B37" s="13" t="s">
        <v>56</v>
      </c>
      <c r="C37" s="13" t="s">
        <v>116</v>
      </c>
      <c r="D37" s="14" t="s">
        <v>163</v>
      </c>
      <c r="E37" s="14" t="s">
        <v>164</v>
      </c>
      <c r="F37" s="17" t="s">
        <v>59</v>
      </c>
      <c r="G37" s="29">
        <v>45626</v>
      </c>
      <c r="H37" s="29">
        <v>45991</v>
      </c>
      <c r="I37" s="18">
        <f t="shared" si="2"/>
        <v>45262</v>
      </c>
      <c r="J37" s="19">
        <f t="shared" si="3"/>
        <v>45627</v>
      </c>
      <c r="K37" s="48"/>
      <c r="L37" s="30">
        <v>5244400</v>
      </c>
      <c r="M37" s="17" t="s">
        <v>34</v>
      </c>
      <c r="N37" s="27" t="s">
        <v>25</v>
      </c>
      <c r="O37" s="15">
        <v>15000000</v>
      </c>
      <c r="P37" s="14" t="s">
        <v>165</v>
      </c>
    </row>
    <row r="38" spans="1:16" s="16" customFormat="1" ht="15" x14ac:dyDescent="0.2">
      <c r="A38" s="14" t="s">
        <v>166</v>
      </c>
      <c r="B38" s="13" t="s">
        <v>19</v>
      </c>
      <c r="C38" s="23" t="str">
        <f t="shared" ref="C38:C39" si="5">B38</f>
        <v>Public Health</v>
      </c>
      <c r="D38" s="14" t="s">
        <v>167</v>
      </c>
      <c r="E38" s="14" t="s">
        <v>167</v>
      </c>
      <c r="F38" s="17" t="s">
        <v>59</v>
      </c>
      <c r="G38" s="29">
        <v>45626</v>
      </c>
      <c r="H38" s="29">
        <v>46356</v>
      </c>
      <c r="I38" s="18">
        <f t="shared" si="2"/>
        <v>45262</v>
      </c>
      <c r="J38" s="40">
        <v>46356</v>
      </c>
      <c r="K38" s="17" t="s">
        <v>22</v>
      </c>
      <c r="L38" s="30">
        <v>2250000</v>
      </c>
      <c r="M38" s="17" t="s">
        <v>34</v>
      </c>
      <c r="N38" s="27" t="s">
        <v>25</v>
      </c>
      <c r="O38" s="15" t="s">
        <v>168</v>
      </c>
      <c r="P38" s="14" t="s">
        <v>169</v>
      </c>
    </row>
    <row r="39" spans="1:16" s="16" customFormat="1" ht="15" x14ac:dyDescent="0.2">
      <c r="A39" s="14" t="s">
        <v>170</v>
      </c>
      <c r="B39" s="13" t="s">
        <v>19</v>
      </c>
      <c r="C39" s="23" t="str">
        <f t="shared" si="5"/>
        <v>Public Health</v>
      </c>
      <c r="D39" s="14" t="s">
        <v>171</v>
      </c>
      <c r="E39" s="53" t="s">
        <v>172</v>
      </c>
      <c r="F39" s="17" t="s">
        <v>79</v>
      </c>
      <c r="G39" s="29">
        <v>45628</v>
      </c>
      <c r="H39" s="25" t="s">
        <v>23</v>
      </c>
      <c r="I39" s="18">
        <f t="shared" si="2"/>
        <v>45264</v>
      </c>
      <c r="J39" s="54">
        <v>45628</v>
      </c>
      <c r="K39" s="48" t="s">
        <v>100</v>
      </c>
      <c r="L39" s="30">
        <v>6530000</v>
      </c>
      <c r="M39" s="17" t="s">
        <v>34</v>
      </c>
      <c r="N39" s="27" t="s">
        <v>25</v>
      </c>
      <c r="O39" s="15">
        <v>85000000</v>
      </c>
      <c r="P39" s="14" t="s">
        <v>173</v>
      </c>
    </row>
    <row r="40" spans="1:16" s="16" customFormat="1" ht="15" x14ac:dyDescent="0.2">
      <c r="A40" s="14" t="s">
        <v>174</v>
      </c>
      <c r="B40" s="13" t="s">
        <v>44</v>
      </c>
      <c r="C40" s="31" t="s">
        <v>45</v>
      </c>
      <c r="D40" s="14" t="s">
        <v>175</v>
      </c>
      <c r="E40" s="14" t="s">
        <v>175</v>
      </c>
      <c r="F40" s="17" t="s">
        <v>22</v>
      </c>
      <c r="G40" s="29">
        <v>45657</v>
      </c>
      <c r="H40" s="25" t="s">
        <v>23</v>
      </c>
      <c r="I40" s="18">
        <f t="shared" si="2"/>
        <v>45293</v>
      </c>
      <c r="J40" s="19">
        <f t="shared" ref="J40:J59" si="6">G40+1</f>
        <v>45658</v>
      </c>
      <c r="K40" s="47" t="s">
        <v>176</v>
      </c>
      <c r="L40" s="30">
        <v>2684364</v>
      </c>
      <c r="M40" s="17" t="s">
        <v>177</v>
      </c>
      <c r="N40" s="27" t="s">
        <v>48</v>
      </c>
      <c r="O40" s="15">
        <v>50232100</v>
      </c>
      <c r="P40" s="14" t="s">
        <v>178</v>
      </c>
    </row>
    <row r="41" spans="1:16" s="16" customFormat="1" ht="15" x14ac:dyDescent="0.2">
      <c r="A41" s="14" t="s">
        <v>179</v>
      </c>
      <c r="B41" s="13" t="s">
        <v>44</v>
      </c>
      <c r="C41" s="31" t="s">
        <v>45</v>
      </c>
      <c r="D41" s="14" t="s">
        <v>180</v>
      </c>
      <c r="E41" s="14" t="s">
        <v>180</v>
      </c>
      <c r="F41" s="17" t="s">
        <v>59</v>
      </c>
      <c r="G41" s="29">
        <v>45672</v>
      </c>
      <c r="H41" s="29">
        <v>46402</v>
      </c>
      <c r="I41" s="18">
        <f t="shared" si="2"/>
        <v>45308</v>
      </c>
      <c r="J41" s="19">
        <f t="shared" si="6"/>
        <v>45673</v>
      </c>
      <c r="K41" s="41">
        <v>48</v>
      </c>
      <c r="L41" s="30">
        <v>4000000</v>
      </c>
      <c r="M41" s="17" t="s">
        <v>34</v>
      </c>
      <c r="N41" s="27" t="s">
        <v>48</v>
      </c>
      <c r="O41" s="15">
        <v>44910000</v>
      </c>
      <c r="P41" s="14" t="s">
        <v>181</v>
      </c>
    </row>
    <row r="42" spans="1:16" s="16" customFormat="1" ht="15" x14ac:dyDescent="0.2">
      <c r="A42" s="14" t="s">
        <v>182</v>
      </c>
      <c r="B42" s="13" t="s">
        <v>56</v>
      </c>
      <c r="C42" s="13" t="s">
        <v>183</v>
      </c>
      <c r="D42" s="14" t="s">
        <v>184</v>
      </c>
      <c r="E42" s="14" t="s">
        <v>185</v>
      </c>
      <c r="F42" s="17" t="s">
        <v>22</v>
      </c>
      <c r="G42" s="29">
        <v>45688</v>
      </c>
      <c r="H42" s="25" t="s">
        <v>23</v>
      </c>
      <c r="I42" s="18">
        <f t="shared" si="2"/>
        <v>45324</v>
      </c>
      <c r="J42" s="19">
        <f t="shared" si="6"/>
        <v>45689</v>
      </c>
      <c r="K42" s="48"/>
      <c r="L42" s="30">
        <v>4250000</v>
      </c>
      <c r="M42" s="17" t="s">
        <v>41</v>
      </c>
      <c r="N42" s="27" t="s">
        <v>25</v>
      </c>
      <c r="O42" s="15">
        <v>9134000</v>
      </c>
      <c r="P42" s="14" t="s">
        <v>186</v>
      </c>
    </row>
    <row r="43" spans="1:16" s="16" customFormat="1" ht="15" x14ac:dyDescent="0.2">
      <c r="A43" s="14" t="s">
        <v>187</v>
      </c>
      <c r="B43" s="13" t="s">
        <v>44</v>
      </c>
      <c r="C43" s="13" t="s">
        <v>188</v>
      </c>
      <c r="D43" s="14" t="s">
        <v>189</v>
      </c>
      <c r="E43" s="14" t="s">
        <v>190</v>
      </c>
      <c r="F43" s="17" t="s">
        <v>40</v>
      </c>
      <c r="G43" s="29">
        <v>45702</v>
      </c>
      <c r="H43" s="25" t="s">
        <v>23</v>
      </c>
      <c r="I43" s="18"/>
      <c r="J43" s="19"/>
      <c r="K43" s="47"/>
      <c r="L43" s="30">
        <v>3424000</v>
      </c>
      <c r="M43" s="17" t="s">
        <v>34</v>
      </c>
      <c r="N43" s="27" t="s">
        <v>48</v>
      </c>
      <c r="O43" s="15">
        <v>45500000</v>
      </c>
      <c r="P43" s="14" t="s">
        <v>191</v>
      </c>
    </row>
    <row r="44" spans="1:16" s="16" customFormat="1" ht="15" x14ac:dyDescent="0.2">
      <c r="A44" s="14" t="s">
        <v>192</v>
      </c>
      <c r="B44" s="13" t="s">
        <v>44</v>
      </c>
      <c r="C44" s="13" t="s">
        <v>51</v>
      </c>
      <c r="D44" s="14" t="s">
        <v>193</v>
      </c>
      <c r="E44" s="14" t="s">
        <v>194</v>
      </c>
      <c r="F44" s="17" t="s">
        <v>40</v>
      </c>
      <c r="G44" s="29">
        <v>45716</v>
      </c>
      <c r="H44" s="25" t="s">
        <v>23</v>
      </c>
      <c r="I44" s="18">
        <f t="shared" si="2"/>
        <v>45352</v>
      </c>
      <c r="J44" s="19">
        <f t="shared" si="6"/>
        <v>45717</v>
      </c>
      <c r="K44" s="47" t="s">
        <v>176</v>
      </c>
      <c r="L44" s="30">
        <v>4400000</v>
      </c>
      <c r="M44" s="17" t="s">
        <v>34</v>
      </c>
      <c r="N44" s="27" t="s">
        <v>25</v>
      </c>
      <c r="O44" s="15">
        <v>50610000</v>
      </c>
      <c r="P44" s="14" t="s">
        <v>195</v>
      </c>
    </row>
    <row r="45" spans="1:16" s="16" customFormat="1" ht="15" x14ac:dyDescent="0.2">
      <c r="A45" s="14" t="s">
        <v>196</v>
      </c>
      <c r="B45" s="13" t="s">
        <v>56</v>
      </c>
      <c r="C45" s="13" t="s">
        <v>121</v>
      </c>
      <c r="D45" s="14" t="s">
        <v>197</v>
      </c>
      <c r="E45" s="14" t="s">
        <v>198</v>
      </c>
      <c r="F45" s="17" t="s">
        <v>22</v>
      </c>
      <c r="G45" s="29">
        <v>45717</v>
      </c>
      <c r="H45" s="25" t="s">
        <v>23</v>
      </c>
      <c r="I45" s="18">
        <f t="shared" si="2"/>
        <v>45353</v>
      </c>
      <c r="J45" s="19">
        <f t="shared" si="6"/>
        <v>45718</v>
      </c>
      <c r="K45" s="48"/>
      <c r="L45" s="30">
        <v>43500000</v>
      </c>
      <c r="M45" s="17" t="s">
        <v>177</v>
      </c>
      <c r="N45" s="27" t="s">
        <v>48</v>
      </c>
      <c r="O45" s="15">
        <v>79620000</v>
      </c>
      <c r="P45" s="14" t="s">
        <v>199</v>
      </c>
    </row>
    <row r="46" spans="1:16" s="22" customFormat="1" ht="15" x14ac:dyDescent="0.2">
      <c r="A46" s="14" t="s">
        <v>200</v>
      </c>
      <c r="B46" s="13" t="s">
        <v>29</v>
      </c>
      <c r="C46" s="13" t="s">
        <v>201</v>
      </c>
      <c r="D46" s="14" t="s">
        <v>202</v>
      </c>
      <c r="E46" s="14" t="s">
        <v>203</v>
      </c>
      <c r="F46" s="17" t="s">
        <v>59</v>
      </c>
      <c r="G46" s="29">
        <v>45720</v>
      </c>
      <c r="H46" s="25" t="s">
        <v>204</v>
      </c>
      <c r="I46" s="18">
        <v>45658</v>
      </c>
      <c r="J46" s="19">
        <f t="shared" si="6"/>
        <v>45721</v>
      </c>
      <c r="K46" s="46">
        <v>12</v>
      </c>
      <c r="L46" s="30">
        <v>1822875.0499999998</v>
      </c>
      <c r="M46" s="17" t="s">
        <v>205</v>
      </c>
      <c r="N46" s="27" t="s">
        <v>25</v>
      </c>
      <c r="O46" s="15">
        <v>32400000</v>
      </c>
      <c r="P46" s="14" t="s">
        <v>206</v>
      </c>
    </row>
    <row r="47" spans="1:16" s="16" customFormat="1" ht="15" x14ac:dyDescent="0.2">
      <c r="A47" s="14" t="s">
        <v>207</v>
      </c>
      <c r="B47" s="13" t="s">
        <v>44</v>
      </c>
      <c r="C47" s="13" t="s">
        <v>51</v>
      </c>
      <c r="D47" s="14" t="s">
        <v>208</v>
      </c>
      <c r="E47" s="14" t="s">
        <v>209</v>
      </c>
      <c r="F47" s="17" t="s">
        <v>90</v>
      </c>
      <c r="G47" s="29">
        <v>45733</v>
      </c>
      <c r="H47" s="25" t="s">
        <v>23</v>
      </c>
      <c r="I47" s="18"/>
      <c r="J47" s="19"/>
      <c r="K47" s="47"/>
      <c r="L47" s="30">
        <v>5998749</v>
      </c>
      <c r="M47" s="17" t="s">
        <v>34</v>
      </c>
      <c r="N47" s="27" t="s">
        <v>25</v>
      </c>
      <c r="O47" s="15">
        <v>45000000</v>
      </c>
      <c r="P47" s="14" t="s">
        <v>210</v>
      </c>
    </row>
    <row r="48" spans="1:16" s="16" customFormat="1" ht="15" x14ac:dyDescent="0.2">
      <c r="A48" s="14" t="s">
        <v>211</v>
      </c>
      <c r="B48" s="13" t="s">
        <v>44</v>
      </c>
      <c r="C48" s="13" t="s">
        <v>51</v>
      </c>
      <c r="D48" s="14" t="s">
        <v>212</v>
      </c>
      <c r="E48" s="14" t="s">
        <v>213</v>
      </c>
      <c r="F48" s="17" t="s">
        <v>40</v>
      </c>
      <c r="G48" s="29">
        <v>45744</v>
      </c>
      <c r="H48" s="25" t="s">
        <v>23</v>
      </c>
      <c r="I48" s="18">
        <f t="shared" ref="I48:I59" si="7">G48-364</f>
        <v>45380</v>
      </c>
      <c r="J48" s="19">
        <f t="shared" si="6"/>
        <v>45745</v>
      </c>
      <c r="K48" s="47" t="s">
        <v>176</v>
      </c>
      <c r="L48" s="30">
        <v>3400000</v>
      </c>
      <c r="M48" s="17" t="s">
        <v>34</v>
      </c>
      <c r="N48" s="27" t="s">
        <v>25</v>
      </c>
      <c r="O48" s="15">
        <v>50720000</v>
      </c>
      <c r="P48" s="14" t="s">
        <v>214</v>
      </c>
    </row>
    <row r="49" spans="1:16" s="16" customFormat="1" ht="15" x14ac:dyDescent="0.2">
      <c r="A49" s="14" t="s">
        <v>215</v>
      </c>
      <c r="B49" s="13" t="s">
        <v>44</v>
      </c>
      <c r="C49" s="13" t="s">
        <v>51</v>
      </c>
      <c r="D49" s="14" t="s">
        <v>216</v>
      </c>
      <c r="E49" s="14" t="s">
        <v>217</v>
      </c>
      <c r="F49" s="17" t="s">
        <v>40</v>
      </c>
      <c r="G49" s="29">
        <v>45744</v>
      </c>
      <c r="H49" s="25" t="s">
        <v>23</v>
      </c>
      <c r="I49" s="18">
        <f t="shared" si="7"/>
        <v>45380</v>
      </c>
      <c r="J49" s="19">
        <f t="shared" si="6"/>
        <v>45745</v>
      </c>
      <c r="K49" s="47" t="s">
        <v>176</v>
      </c>
      <c r="L49" s="30">
        <v>12000000</v>
      </c>
      <c r="M49" s="17" t="s">
        <v>34</v>
      </c>
      <c r="N49" s="27" t="s">
        <v>48</v>
      </c>
      <c r="O49" s="15" t="s">
        <v>218</v>
      </c>
      <c r="P49" s="14" t="s">
        <v>219</v>
      </c>
    </row>
    <row r="50" spans="1:16" s="16" customFormat="1" ht="15" x14ac:dyDescent="0.2">
      <c r="A50" s="14" t="s">
        <v>220</v>
      </c>
      <c r="B50" s="13" t="s">
        <v>44</v>
      </c>
      <c r="C50" s="31" t="s">
        <v>45</v>
      </c>
      <c r="D50" s="14" t="s">
        <v>221</v>
      </c>
      <c r="E50" s="14" t="s">
        <v>221</v>
      </c>
      <c r="F50" s="17" t="s">
        <v>79</v>
      </c>
      <c r="G50" s="29">
        <v>45747</v>
      </c>
      <c r="H50" s="25" t="s">
        <v>23</v>
      </c>
      <c r="I50" s="18">
        <f t="shared" si="7"/>
        <v>45383</v>
      </c>
      <c r="J50" s="19">
        <f t="shared" si="6"/>
        <v>45748</v>
      </c>
      <c r="K50" s="41">
        <v>48</v>
      </c>
      <c r="L50" s="30">
        <v>3600000</v>
      </c>
      <c r="M50" s="17" t="s">
        <v>34</v>
      </c>
      <c r="N50" s="27" t="s">
        <v>48</v>
      </c>
      <c r="O50" s="15">
        <v>50230000</v>
      </c>
      <c r="P50" s="14" t="s">
        <v>222</v>
      </c>
    </row>
    <row r="51" spans="1:16" s="16" customFormat="1" ht="15" x14ac:dyDescent="0.2">
      <c r="A51" s="14" t="s">
        <v>223</v>
      </c>
      <c r="B51" s="13" t="s">
        <v>56</v>
      </c>
      <c r="C51" s="13" t="s">
        <v>45</v>
      </c>
      <c r="D51" s="14" t="s">
        <v>224</v>
      </c>
      <c r="E51" s="14" t="s">
        <v>224</v>
      </c>
      <c r="F51" s="17" t="s">
        <v>59</v>
      </c>
      <c r="G51" s="29">
        <v>45747</v>
      </c>
      <c r="H51" s="29">
        <v>46904</v>
      </c>
      <c r="I51" s="18">
        <f t="shared" si="7"/>
        <v>45383</v>
      </c>
      <c r="J51" s="19">
        <f t="shared" si="6"/>
        <v>45748</v>
      </c>
      <c r="K51" s="48"/>
      <c r="L51" s="30">
        <v>8000000</v>
      </c>
      <c r="M51" s="17" t="s">
        <v>34</v>
      </c>
      <c r="N51" s="27" t="s">
        <v>48</v>
      </c>
      <c r="O51" s="15">
        <v>80000000</v>
      </c>
      <c r="P51" s="14" t="s">
        <v>225</v>
      </c>
    </row>
    <row r="52" spans="1:16" s="16" customFormat="1" ht="15" x14ac:dyDescent="0.2">
      <c r="A52" s="14" t="s">
        <v>226</v>
      </c>
      <c r="B52" s="13" t="s">
        <v>56</v>
      </c>
      <c r="C52" s="13" t="s">
        <v>227</v>
      </c>
      <c r="D52" s="14" t="s">
        <v>228</v>
      </c>
      <c r="E52" s="14" t="s">
        <v>229</v>
      </c>
      <c r="F52" s="17" t="s">
        <v>22</v>
      </c>
      <c r="G52" s="29">
        <v>45747</v>
      </c>
      <c r="H52" s="25" t="s">
        <v>23</v>
      </c>
      <c r="I52" s="18">
        <f t="shared" si="7"/>
        <v>45383</v>
      </c>
      <c r="J52" s="19">
        <f t="shared" si="6"/>
        <v>45748</v>
      </c>
      <c r="K52" s="48"/>
      <c r="L52" s="30">
        <v>85000000</v>
      </c>
      <c r="M52" s="17" t="s">
        <v>34</v>
      </c>
      <c r="N52" s="27" t="s">
        <v>25</v>
      </c>
      <c r="O52" s="15">
        <v>90121000</v>
      </c>
      <c r="P52" s="14" t="s">
        <v>230</v>
      </c>
    </row>
    <row r="53" spans="1:16" s="16" customFormat="1" ht="15" x14ac:dyDescent="0.2">
      <c r="A53" s="14" t="s">
        <v>85</v>
      </c>
      <c r="B53" s="13" t="s">
        <v>56</v>
      </c>
      <c r="C53" s="13" t="s">
        <v>227</v>
      </c>
      <c r="D53" s="14" t="s">
        <v>231</v>
      </c>
      <c r="E53" s="14" t="s">
        <v>232</v>
      </c>
      <c r="F53" s="17" t="s">
        <v>59</v>
      </c>
      <c r="G53" s="29">
        <v>45747</v>
      </c>
      <c r="H53" s="29">
        <v>47573</v>
      </c>
      <c r="I53" s="18">
        <f t="shared" si="7"/>
        <v>45383</v>
      </c>
      <c r="J53" s="19">
        <f t="shared" si="6"/>
        <v>45748</v>
      </c>
      <c r="K53" s="48"/>
      <c r="L53" s="30">
        <v>10000000</v>
      </c>
      <c r="M53" s="17" t="s">
        <v>34</v>
      </c>
      <c r="N53" s="27" t="s">
        <v>25</v>
      </c>
      <c r="O53" s="15">
        <v>90530000</v>
      </c>
      <c r="P53" s="14" t="s">
        <v>230</v>
      </c>
    </row>
    <row r="54" spans="1:16" s="16" customFormat="1" ht="15" x14ac:dyDescent="0.2">
      <c r="A54" s="14" t="s">
        <v>233</v>
      </c>
      <c r="B54" s="13" t="s">
        <v>56</v>
      </c>
      <c r="C54" s="13" t="s">
        <v>234</v>
      </c>
      <c r="D54" s="14" t="s">
        <v>235</v>
      </c>
      <c r="E54" s="14" t="s">
        <v>236</v>
      </c>
      <c r="F54" s="17" t="s">
        <v>59</v>
      </c>
      <c r="G54" s="29">
        <v>45747</v>
      </c>
      <c r="H54" s="29">
        <v>46112</v>
      </c>
      <c r="I54" s="18">
        <f t="shared" si="7"/>
        <v>45383</v>
      </c>
      <c r="J54" s="19">
        <f t="shared" si="6"/>
        <v>45748</v>
      </c>
      <c r="K54" s="48"/>
      <c r="L54" s="30">
        <v>3320000</v>
      </c>
      <c r="M54" s="17" t="s">
        <v>41</v>
      </c>
      <c r="N54" s="27" t="s">
        <v>25</v>
      </c>
      <c r="O54" s="15">
        <v>71317200</v>
      </c>
      <c r="P54" s="14" t="s">
        <v>237</v>
      </c>
    </row>
    <row r="55" spans="1:16" s="16" customFormat="1" ht="15" x14ac:dyDescent="0.2">
      <c r="A55" s="14" t="s">
        <v>238</v>
      </c>
      <c r="B55" s="13" t="s">
        <v>56</v>
      </c>
      <c r="C55" s="13" t="s">
        <v>65</v>
      </c>
      <c r="D55" s="14" t="s">
        <v>239</v>
      </c>
      <c r="E55" s="14" t="s">
        <v>239</v>
      </c>
      <c r="F55" s="17" t="s">
        <v>59</v>
      </c>
      <c r="G55" s="29">
        <v>45747</v>
      </c>
      <c r="H55" s="29">
        <v>46843</v>
      </c>
      <c r="I55" s="18">
        <f t="shared" si="7"/>
        <v>45383</v>
      </c>
      <c r="J55" s="19">
        <f t="shared" si="6"/>
        <v>45748</v>
      </c>
      <c r="K55" s="48"/>
      <c r="L55" s="30">
        <v>1971130</v>
      </c>
      <c r="M55" s="17" t="s">
        <v>34</v>
      </c>
      <c r="N55" s="27" t="s">
        <v>25</v>
      </c>
      <c r="O55" s="15">
        <v>79000000</v>
      </c>
      <c r="P55" s="14" t="s">
        <v>240</v>
      </c>
    </row>
    <row r="56" spans="1:16" s="16" customFormat="1" ht="15" x14ac:dyDescent="0.2">
      <c r="A56" s="14" t="s">
        <v>241</v>
      </c>
      <c r="B56" s="13" t="s">
        <v>56</v>
      </c>
      <c r="C56" s="13" t="s">
        <v>65</v>
      </c>
      <c r="D56" s="14" t="s">
        <v>242</v>
      </c>
      <c r="E56" s="14" t="s">
        <v>242</v>
      </c>
      <c r="F56" s="17" t="s">
        <v>59</v>
      </c>
      <c r="G56" s="29">
        <v>45747</v>
      </c>
      <c r="H56" s="29">
        <v>46843</v>
      </c>
      <c r="I56" s="18">
        <f t="shared" si="7"/>
        <v>45383</v>
      </c>
      <c r="J56" s="19">
        <f t="shared" si="6"/>
        <v>45748</v>
      </c>
      <c r="K56" s="48"/>
      <c r="L56" s="30">
        <v>2646173</v>
      </c>
      <c r="M56" s="17" t="s">
        <v>34</v>
      </c>
      <c r="N56" s="27" t="s">
        <v>25</v>
      </c>
      <c r="O56" s="15">
        <v>79000000</v>
      </c>
      <c r="P56" s="14" t="s">
        <v>169</v>
      </c>
    </row>
    <row r="57" spans="1:16" s="16" customFormat="1" ht="15" x14ac:dyDescent="0.2">
      <c r="A57" s="14" t="s">
        <v>243</v>
      </c>
      <c r="B57" s="13" t="s">
        <v>56</v>
      </c>
      <c r="C57" s="13" t="s">
        <v>65</v>
      </c>
      <c r="D57" s="14" t="s">
        <v>244</v>
      </c>
      <c r="E57" s="14" t="s">
        <v>244</v>
      </c>
      <c r="F57" s="17" t="s">
        <v>59</v>
      </c>
      <c r="G57" s="29">
        <v>45747</v>
      </c>
      <c r="H57" s="29">
        <v>46843</v>
      </c>
      <c r="I57" s="18">
        <f t="shared" si="7"/>
        <v>45383</v>
      </c>
      <c r="J57" s="19">
        <f t="shared" si="6"/>
        <v>45748</v>
      </c>
      <c r="K57" s="48"/>
      <c r="L57" s="30">
        <v>3140956</v>
      </c>
      <c r="M57" s="17" t="s">
        <v>34</v>
      </c>
      <c r="N57" s="27" t="s">
        <v>25</v>
      </c>
      <c r="O57" s="15">
        <v>79000000</v>
      </c>
      <c r="P57" s="14" t="s">
        <v>245</v>
      </c>
    </row>
    <row r="58" spans="1:16" s="16" customFormat="1" ht="15" x14ac:dyDescent="0.2">
      <c r="A58" s="14" t="s">
        <v>246</v>
      </c>
      <c r="B58" s="13" t="s">
        <v>19</v>
      </c>
      <c r="C58" s="23" t="str">
        <f t="shared" ref="C58:C59" si="8">B58</f>
        <v>Public Health</v>
      </c>
      <c r="D58" s="14" t="s">
        <v>247</v>
      </c>
      <c r="E58" s="14" t="s">
        <v>248</v>
      </c>
      <c r="F58" s="17" t="s">
        <v>40</v>
      </c>
      <c r="G58" s="29">
        <v>45747</v>
      </c>
      <c r="H58" s="25" t="s">
        <v>23</v>
      </c>
      <c r="I58" s="18">
        <f t="shared" si="7"/>
        <v>45383</v>
      </c>
      <c r="J58" s="12">
        <f t="shared" si="6"/>
        <v>45748</v>
      </c>
      <c r="K58" s="48">
        <v>96</v>
      </c>
      <c r="L58" s="30">
        <v>33600000</v>
      </c>
      <c r="M58" s="17" t="s">
        <v>24</v>
      </c>
      <c r="N58" s="27" t="s">
        <v>25</v>
      </c>
      <c r="O58" s="15">
        <v>85000000</v>
      </c>
      <c r="P58" s="14" t="s">
        <v>249</v>
      </c>
    </row>
    <row r="59" spans="1:16" s="16" customFormat="1" ht="15" x14ac:dyDescent="0.2">
      <c r="A59" s="14" t="s">
        <v>250</v>
      </c>
      <c r="B59" s="13" t="s">
        <v>19</v>
      </c>
      <c r="C59" s="23" t="str">
        <f t="shared" si="8"/>
        <v>Public Health</v>
      </c>
      <c r="D59" s="14" t="s">
        <v>251</v>
      </c>
      <c r="E59" s="14" t="s">
        <v>252</v>
      </c>
      <c r="F59" s="17" t="s">
        <v>40</v>
      </c>
      <c r="G59" s="29">
        <v>45747</v>
      </c>
      <c r="H59" s="25" t="s">
        <v>23</v>
      </c>
      <c r="I59" s="18">
        <f t="shared" si="7"/>
        <v>45383</v>
      </c>
      <c r="J59" s="12">
        <f t="shared" si="6"/>
        <v>45748</v>
      </c>
      <c r="K59" s="48">
        <v>96</v>
      </c>
      <c r="L59" s="30">
        <v>8000000</v>
      </c>
      <c r="M59" s="17" t="s">
        <v>24</v>
      </c>
      <c r="N59" s="27" t="s">
        <v>25</v>
      </c>
      <c r="O59" s="15">
        <v>85000000</v>
      </c>
      <c r="P59" s="14" t="s">
        <v>249</v>
      </c>
    </row>
    <row r="60" spans="1:16" s="22" customFormat="1" ht="15" x14ac:dyDescent="0.2">
      <c r="A60" s="14" t="s">
        <v>253</v>
      </c>
      <c r="B60" s="13" t="s">
        <v>29</v>
      </c>
      <c r="C60" s="13" t="s">
        <v>37</v>
      </c>
      <c r="D60" s="14" t="s">
        <v>254</v>
      </c>
      <c r="E60" s="14" t="s">
        <v>255</v>
      </c>
      <c r="F60" s="17" t="s">
        <v>40</v>
      </c>
      <c r="G60" s="29">
        <v>45747</v>
      </c>
      <c r="H60" s="25" t="s">
        <v>23</v>
      </c>
      <c r="I60" s="18">
        <v>45292</v>
      </c>
      <c r="J60" s="19">
        <v>45566</v>
      </c>
      <c r="K60" s="46">
        <f>7*12</f>
        <v>84</v>
      </c>
      <c r="L60" s="30">
        <v>3500000</v>
      </c>
      <c r="M60" s="17" t="s">
        <v>41</v>
      </c>
      <c r="N60" s="27" t="s">
        <v>25</v>
      </c>
      <c r="O60" s="36">
        <v>64110000</v>
      </c>
      <c r="P60" s="14" t="s">
        <v>256</v>
      </c>
    </row>
    <row r="61" spans="1:16" s="22" customFormat="1" ht="15" x14ac:dyDescent="0.2">
      <c r="A61" s="7" t="s">
        <v>257</v>
      </c>
      <c r="B61" s="8" t="s">
        <v>69</v>
      </c>
      <c r="C61" s="23" t="str">
        <f t="shared" ref="C61:C62" si="9">B61</f>
        <v>Care - Adults</v>
      </c>
      <c r="D61" s="7" t="s">
        <v>258</v>
      </c>
      <c r="E61" s="7" t="s">
        <v>259</v>
      </c>
      <c r="F61" s="17" t="s">
        <v>59</v>
      </c>
      <c r="G61" s="40">
        <v>45747</v>
      </c>
      <c r="H61" s="40">
        <v>46477</v>
      </c>
      <c r="I61" s="18">
        <f>G61-364</f>
        <v>45383</v>
      </c>
      <c r="J61" s="40">
        <v>46477</v>
      </c>
      <c r="K61" s="17" t="s">
        <v>22</v>
      </c>
      <c r="L61" s="39">
        <v>1612230.35</v>
      </c>
      <c r="M61" s="17" t="s">
        <v>34</v>
      </c>
      <c r="N61" s="27" t="s">
        <v>25</v>
      </c>
      <c r="O61" s="9">
        <v>85000000</v>
      </c>
      <c r="P61" s="7" t="s">
        <v>260</v>
      </c>
    </row>
    <row r="62" spans="1:16" s="16" customFormat="1" ht="15" x14ac:dyDescent="0.2">
      <c r="A62" s="14" t="s">
        <v>261</v>
      </c>
      <c r="B62" s="13" t="s">
        <v>262</v>
      </c>
      <c r="C62" s="23" t="str">
        <f t="shared" si="9"/>
        <v>Care - CYP</v>
      </c>
      <c r="D62" s="14" t="s">
        <v>263</v>
      </c>
      <c r="E62" s="14" t="s">
        <v>264</v>
      </c>
      <c r="F62" s="17" t="s">
        <v>59</v>
      </c>
      <c r="G62" s="29">
        <v>45777</v>
      </c>
      <c r="H62" s="29">
        <v>46507</v>
      </c>
      <c r="I62" s="18">
        <f t="shared" ref="I62:I69" si="10">G62-364</f>
        <v>45413</v>
      </c>
      <c r="J62" s="29">
        <v>46507</v>
      </c>
      <c r="K62" s="17" t="s">
        <v>22</v>
      </c>
      <c r="L62" s="30">
        <v>6500000</v>
      </c>
      <c r="M62" s="17" t="s">
        <v>34</v>
      </c>
      <c r="N62" s="27" t="s">
        <v>25</v>
      </c>
      <c r="O62" s="15">
        <v>85000000</v>
      </c>
      <c r="P62" s="14" t="s">
        <v>265</v>
      </c>
    </row>
    <row r="63" spans="1:16" s="16" customFormat="1" ht="15" x14ac:dyDescent="0.2">
      <c r="A63" s="14" t="s">
        <v>266</v>
      </c>
      <c r="B63" s="13" t="s">
        <v>56</v>
      </c>
      <c r="C63" s="13" t="s">
        <v>45</v>
      </c>
      <c r="D63" s="14" t="s">
        <v>267</v>
      </c>
      <c r="E63" s="14" t="s">
        <v>268</v>
      </c>
      <c r="F63" s="17" t="s">
        <v>40</v>
      </c>
      <c r="G63" s="29">
        <v>45796</v>
      </c>
      <c r="H63" s="25" t="s">
        <v>23</v>
      </c>
      <c r="I63" s="18">
        <f t="shared" si="10"/>
        <v>45432</v>
      </c>
      <c r="J63" s="19">
        <f t="shared" ref="J63:J69" si="11">G63+1</f>
        <v>45797</v>
      </c>
      <c r="K63" s="48">
        <v>48</v>
      </c>
      <c r="L63" s="30">
        <v>15600000</v>
      </c>
      <c r="M63" s="17" t="s">
        <v>34</v>
      </c>
      <c r="N63" s="27" t="s">
        <v>48</v>
      </c>
      <c r="O63" s="15">
        <v>71311000</v>
      </c>
      <c r="P63" s="14" t="s">
        <v>269</v>
      </c>
    </row>
    <row r="64" spans="1:16" s="16" customFormat="1" ht="15" x14ac:dyDescent="0.2">
      <c r="A64" s="14" t="s">
        <v>270</v>
      </c>
      <c r="B64" s="13" t="s">
        <v>69</v>
      </c>
      <c r="C64" s="23" t="str">
        <f>B64</f>
        <v>Care - Adults</v>
      </c>
      <c r="D64" s="14" t="s">
        <v>271</v>
      </c>
      <c r="E64" s="14" t="s">
        <v>272</v>
      </c>
      <c r="F64" s="17"/>
      <c r="G64" s="29">
        <v>45808</v>
      </c>
      <c r="H64" s="25" t="s">
        <v>23</v>
      </c>
      <c r="I64" s="18">
        <f t="shared" si="10"/>
        <v>45444</v>
      </c>
      <c r="J64" s="12">
        <f t="shared" si="11"/>
        <v>45809</v>
      </c>
      <c r="K64" s="48" t="s">
        <v>100</v>
      </c>
      <c r="L64" s="30">
        <v>4437100</v>
      </c>
      <c r="M64" s="17" t="s">
        <v>34</v>
      </c>
      <c r="N64" s="27" t="s">
        <v>25</v>
      </c>
      <c r="O64" s="15">
        <v>85000000</v>
      </c>
      <c r="P64" s="14" t="s">
        <v>273</v>
      </c>
    </row>
    <row r="65" spans="1:16" s="16" customFormat="1" ht="15" x14ac:dyDescent="0.2">
      <c r="A65" s="14" t="s">
        <v>274</v>
      </c>
      <c r="B65" s="13" t="s">
        <v>56</v>
      </c>
      <c r="C65" s="13" t="s">
        <v>227</v>
      </c>
      <c r="D65" s="14" t="s">
        <v>275</v>
      </c>
      <c r="E65" s="14" t="s">
        <v>276</v>
      </c>
      <c r="F65" s="17" t="s">
        <v>59</v>
      </c>
      <c r="G65" s="29">
        <v>45808</v>
      </c>
      <c r="H65" s="29">
        <v>46538</v>
      </c>
      <c r="I65" s="18">
        <f t="shared" si="10"/>
        <v>45444</v>
      </c>
      <c r="J65" s="19">
        <f t="shared" si="11"/>
        <v>45809</v>
      </c>
      <c r="K65" s="48"/>
      <c r="L65" s="30">
        <v>13125000</v>
      </c>
      <c r="M65" s="17" t="s">
        <v>41</v>
      </c>
      <c r="N65" s="27" t="s">
        <v>25</v>
      </c>
      <c r="O65" s="15">
        <v>90500000</v>
      </c>
      <c r="P65" s="14" t="s">
        <v>277</v>
      </c>
    </row>
    <row r="66" spans="1:16" s="16" customFormat="1" ht="15" x14ac:dyDescent="0.2">
      <c r="A66" s="14" t="s">
        <v>278</v>
      </c>
      <c r="B66" s="13" t="s">
        <v>56</v>
      </c>
      <c r="C66" s="13" t="s">
        <v>227</v>
      </c>
      <c r="D66" s="14" t="s">
        <v>279</v>
      </c>
      <c r="E66" s="14" t="s">
        <v>276</v>
      </c>
      <c r="F66" s="17" t="s">
        <v>59</v>
      </c>
      <c r="G66" s="29">
        <v>45808</v>
      </c>
      <c r="H66" s="29">
        <v>46538</v>
      </c>
      <c r="I66" s="18">
        <f t="shared" si="10"/>
        <v>45444</v>
      </c>
      <c r="J66" s="19">
        <f t="shared" si="11"/>
        <v>45809</v>
      </c>
      <c r="K66" s="48"/>
      <c r="L66" s="30">
        <v>13125000</v>
      </c>
      <c r="M66" s="17" t="s">
        <v>41</v>
      </c>
      <c r="N66" s="27" t="s">
        <v>25</v>
      </c>
      <c r="O66" s="15">
        <v>90500000</v>
      </c>
      <c r="P66" s="14" t="s">
        <v>277</v>
      </c>
    </row>
    <row r="67" spans="1:16" s="16" customFormat="1" ht="15" x14ac:dyDescent="0.2">
      <c r="A67" s="14" t="s">
        <v>280</v>
      </c>
      <c r="B67" s="13" t="s">
        <v>56</v>
      </c>
      <c r="C67" s="13" t="s">
        <v>227</v>
      </c>
      <c r="D67" s="14" t="s">
        <v>281</v>
      </c>
      <c r="E67" s="14" t="s">
        <v>276</v>
      </c>
      <c r="F67" s="17" t="s">
        <v>59</v>
      </c>
      <c r="G67" s="29">
        <v>45808</v>
      </c>
      <c r="H67" s="29">
        <v>46538</v>
      </c>
      <c r="I67" s="18">
        <f t="shared" si="10"/>
        <v>45444</v>
      </c>
      <c r="J67" s="19">
        <f t="shared" si="11"/>
        <v>45809</v>
      </c>
      <c r="K67" s="48"/>
      <c r="L67" s="30">
        <v>13125000</v>
      </c>
      <c r="M67" s="17" t="s">
        <v>41</v>
      </c>
      <c r="N67" s="27" t="s">
        <v>25</v>
      </c>
      <c r="O67" s="15">
        <v>90500000</v>
      </c>
      <c r="P67" s="14" t="s">
        <v>277</v>
      </c>
    </row>
    <row r="68" spans="1:16" s="16" customFormat="1" ht="15" x14ac:dyDescent="0.2">
      <c r="A68" s="14" t="s">
        <v>282</v>
      </c>
      <c r="B68" s="13" t="s">
        <v>56</v>
      </c>
      <c r="C68" s="13" t="s">
        <v>30</v>
      </c>
      <c r="D68" s="14" t="s">
        <v>283</v>
      </c>
      <c r="E68" s="14" t="s">
        <v>284</v>
      </c>
      <c r="F68" s="17" t="s">
        <v>40</v>
      </c>
      <c r="G68" s="29">
        <v>45808</v>
      </c>
      <c r="H68" s="25" t="s">
        <v>23</v>
      </c>
      <c r="I68" s="18">
        <f t="shared" si="10"/>
        <v>45444</v>
      </c>
      <c r="J68" s="19">
        <f t="shared" si="11"/>
        <v>45809</v>
      </c>
      <c r="K68" s="48">
        <v>48</v>
      </c>
      <c r="L68" s="30">
        <v>1875000</v>
      </c>
      <c r="M68" s="17" t="s">
        <v>34</v>
      </c>
      <c r="N68" s="27" t="s">
        <v>25</v>
      </c>
      <c r="O68" s="15">
        <v>60000000</v>
      </c>
      <c r="P68" s="14" t="s">
        <v>285</v>
      </c>
    </row>
    <row r="69" spans="1:16" s="16" customFormat="1" ht="15" x14ac:dyDescent="0.2">
      <c r="A69" s="14" t="s">
        <v>286</v>
      </c>
      <c r="B69" s="13" t="s">
        <v>56</v>
      </c>
      <c r="C69" s="13" t="s">
        <v>287</v>
      </c>
      <c r="D69" s="14" t="s">
        <v>288</v>
      </c>
      <c r="E69" s="14" t="s">
        <v>289</v>
      </c>
      <c r="F69" s="17" t="s">
        <v>59</v>
      </c>
      <c r="G69" s="29">
        <v>45810</v>
      </c>
      <c r="H69" s="29">
        <v>46540</v>
      </c>
      <c r="I69" s="18">
        <f t="shared" si="10"/>
        <v>45446</v>
      </c>
      <c r="J69" s="19">
        <f t="shared" si="11"/>
        <v>45811</v>
      </c>
      <c r="K69" s="48"/>
      <c r="L69" s="30">
        <v>3672000</v>
      </c>
      <c r="M69" s="17" t="s">
        <v>41</v>
      </c>
      <c r="N69" s="27" t="s">
        <v>25</v>
      </c>
      <c r="O69" s="15" t="s">
        <v>85</v>
      </c>
      <c r="P69" s="14" t="s">
        <v>290</v>
      </c>
    </row>
    <row r="70" spans="1:16" s="22" customFormat="1" ht="15" x14ac:dyDescent="0.2">
      <c r="A70" s="14" t="s">
        <v>291</v>
      </c>
      <c r="B70" s="13" t="s">
        <v>29</v>
      </c>
      <c r="C70" s="13" t="s">
        <v>37</v>
      </c>
      <c r="D70" s="14" t="s">
        <v>292</v>
      </c>
      <c r="E70" s="14" t="s">
        <v>293</v>
      </c>
      <c r="F70" s="17" t="s">
        <v>79</v>
      </c>
      <c r="G70" s="29">
        <v>45845</v>
      </c>
      <c r="H70" s="25" t="s">
        <v>23</v>
      </c>
      <c r="I70" s="18">
        <v>45383</v>
      </c>
      <c r="J70" s="19">
        <v>45627</v>
      </c>
      <c r="K70" s="46">
        <v>73</v>
      </c>
      <c r="L70" s="30">
        <v>38000000</v>
      </c>
      <c r="M70" s="17" t="s">
        <v>41</v>
      </c>
      <c r="N70" s="27" t="s">
        <v>25</v>
      </c>
      <c r="O70" s="15">
        <v>72000000</v>
      </c>
      <c r="P70" s="14" t="s">
        <v>294</v>
      </c>
    </row>
    <row r="71" spans="1:16" s="22" customFormat="1" ht="15" x14ac:dyDescent="0.2">
      <c r="A71" s="14" t="s">
        <v>295</v>
      </c>
      <c r="B71" s="13" t="s">
        <v>29</v>
      </c>
      <c r="C71" s="13" t="s">
        <v>296</v>
      </c>
      <c r="D71" s="14" t="s">
        <v>297</v>
      </c>
      <c r="E71" s="14" t="s">
        <v>297</v>
      </c>
      <c r="F71" s="17" t="s">
        <v>59</v>
      </c>
      <c r="G71" s="29">
        <v>45869</v>
      </c>
      <c r="H71" s="29">
        <v>46599</v>
      </c>
      <c r="I71" s="18">
        <f>G71-364</f>
        <v>45505</v>
      </c>
      <c r="J71" s="19">
        <f>G71+1</f>
        <v>45870</v>
      </c>
      <c r="K71" s="46">
        <v>24</v>
      </c>
      <c r="L71" s="30">
        <v>2000000</v>
      </c>
      <c r="M71" s="17" t="s">
        <v>35</v>
      </c>
      <c r="N71" s="27" t="s">
        <v>25</v>
      </c>
      <c r="O71" s="15">
        <v>48780000</v>
      </c>
      <c r="P71" s="14" t="s">
        <v>298</v>
      </c>
    </row>
    <row r="72" spans="1:16" s="22" customFormat="1" ht="15" x14ac:dyDescent="0.2">
      <c r="A72" s="14" t="s">
        <v>295</v>
      </c>
      <c r="B72" s="13" t="s">
        <v>29</v>
      </c>
      <c r="C72" s="13" t="s">
        <v>296</v>
      </c>
      <c r="D72" s="14" t="s">
        <v>297</v>
      </c>
      <c r="E72" s="14" t="s">
        <v>297</v>
      </c>
      <c r="F72" s="17" t="s">
        <v>79</v>
      </c>
      <c r="G72" s="29">
        <v>46599</v>
      </c>
      <c r="H72" s="25" t="s">
        <v>23</v>
      </c>
      <c r="I72" s="18">
        <v>46113</v>
      </c>
      <c r="J72" s="19">
        <v>46388</v>
      </c>
      <c r="K72" s="46">
        <v>72</v>
      </c>
      <c r="L72" s="30">
        <v>2000000</v>
      </c>
      <c r="M72" s="17" t="s">
        <v>35</v>
      </c>
      <c r="N72" s="27" t="s">
        <v>25</v>
      </c>
      <c r="O72" s="15">
        <v>48780000</v>
      </c>
      <c r="P72" s="14" t="s">
        <v>298</v>
      </c>
    </row>
    <row r="73" spans="1:16" s="16" customFormat="1" ht="15" x14ac:dyDescent="0.2">
      <c r="A73" s="14" t="s">
        <v>299</v>
      </c>
      <c r="B73" s="13" t="s">
        <v>56</v>
      </c>
      <c r="C73" s="13" t="s">
        <v>300</v>
      </c>
      <c r="D73" s="14" t="s">
        <v>301</v>
      </c>
      <c r="E73" s="14" t="s">
        <v>302</v>
      </c>
      <c r="F73" s="17" t="s">
        <v>40</v>
      </c>
      <c r="G73" s="29">
        <v>45899</v>
      </c>
      <c r="H73" s="25" t="s">
        <v>23</v>
      </c>
      <c r="I73" s="18">
        <f t="shared" ref="I73:I78" si="12">G73-364</f>
        <v>45535</v>
      </c>
      <c r="J73" s="19">
        <f t="shared" ref="J73:J79" si="13">G73+1</f>
        <v>45900</v>
      </c>
      <c r="K73" s="48">
        <v>48</v>
      </c>
      <c r="L73" s="30">
        <v>6500000</v>
      </c>
      <c r="M73" s="17" t="s">
        <v>34</v>
      </c>
      <c r="N73" s="27" t="s">
        <v>48</v>
      </c>
      <c r="O73" s="15">
        <v>80000000</v>
      </c>
      <c r="P73" s="14" t="s">
        <v>303</v>
      </c>
    </row>
    <row r="74" spans="1:16" s="58" customFormat="1" ht="15" x14ac:dyDescent="0.2">
      <c r="A74" s="7" t="s">
        <v>304</v>
      </c>
      <c r="B74" s="8" t="s">
        <v>44</v>
      </c>
      <c r="C74" s="8" t="s">
        <v>51</v>
      </c>
      <c r="D74" s="7" t="s">
        <v>305</v>
      </c>
      <c r="E74" s="7" t="s">
        <v>306</v>
      </c>
      <c r="F74" s="11"/>
      <c r="G74" s="40">
        <v>45900</v>
      </c>
      <c r="H74" s="40">
        <v>46630</v>
      </c>
      <c r="I74" s="56">
        <f t="shared" si="12"/>
        <v>45536</v>
      </c>
      <c r="J74" s="12">
        <f t="shared" si="13"/>
        <v>45901</v>
      </c>
      <c r="K74" s="57">
        <v>48</v>
      </c>
      <c r="L74" s="39">
        <v>3696000</v>
      </c>
      <c r="M74" s="11" t="s">
        <v>34</v>
      </c>
      <c r="N74" s="10" t="s">
        <v>307</v>
      </c>
      <c r="O74" s="9">
        <v>77314000</v>
      </c>
      <c r="P74" s="7" t="s">
        <v>308</v>
      </c>
    </row>
    <row r="75" spans="1:16" s="16" customFormat="1" ht="15" x14ac:dyDescent="0.2">
      <c r="A75" s="14" t="s">
        <v>309</v>
      </c>
      <c r="B75" s="13" t="s">
        <v>56</v>
      </c>
      <c r="C75" s="13" t="s">
        <v>300</v>
      </c>
      <c r="D75" s="14" t="s">
        <v>310</v>
      </c>
      <c r="E75" s="14" t="s">
        <v>311</v>
      </c>
      <c r="F75" s="17" t="s">
        <v>59</v>
      </c>
      <c r="G75" s="29">
        <v>45900</v>
      </c>
      <c r="H75" s="29">
        <v>46538</v>
      </c>
      <c r="I75" s="18">
        <f t="shared" si="12"/>
        <v>45536</v>
      </c>
      <c r="J75" s="19">
        <f t="shared" si="13"/>
        <v>45901</v>
      </c>
      <c r="K75" s="48"/>
      <c r="L75" s="30">
        <v>2880000</v>
      </c>
      <c r="M75" s="17" t="s">
        <v>41</v>
      </c>
      <c r="N75" s="27" t="s">
        <v>25</v>
      </c>
      <c r="O75" s="15">
        <v>80532000</v>
      </c>
      <c r="P75" s="14" t="s">
        <v>312</v>
      </c>
    </row>
    <row r="76" spans="1:16" s="16" customFormat="1" ht="15" x14ac:dyDescent="0.2">
      <c r="A76" s="14" t="s">
        <v>313</v>
      </c>
      <c r="B76" s="13" t="s">
        <v>19</v>
      </c>
      <c r="C76" s="23" t="str">
        <f t="shared" ref="C76:C77" si="14">B76</f>
        <v>Public Health</v>
      </c>
      <c r="D76" s="14" t="s">
        <v>314</v>
      </c>
      <c r="E76" s="14" t="s">
        <v>315</v>
      </c>
      <c r="F76" s="17" t="s">
        <v>22</v>
      </c>
      <c r="G76" s="29">
        <v>45930</v>
      </c>
      <c r="H76" s="25" t="s">
        <v>23</v>
      </c>
      <c r="I76" s="18">
        <f t="shared" si="12"/>
        <v>45566</v>
      </c>
      <c r="J76" s="12">
        <f t="shared" si="13"/>
        <v>45931</v>
      </c>
      <c r="K76" s="48">
        <v>96</v>
      </c>
      <c r="L76" s="30">
        <v>35000000</v>
      </c>
      <c r="M76" s="17" t="s">
        <v>24</v>
      </c>
      <c r="N76" s="27" t="s">
        <v>25</v>
      </c>
      <c r="O76" s="15">
        <v>85000000</v>
      </c>
      <c r="P76" s="14" t="s">
        <v>316</v>
      </c>
    </row>
    <row r="77" spans="1:16" s="16" customFormat="1" ht="15" x14ac:dyDescent="0.2">
      <c r="A77" s="14" t="s">
        <v>317</v>
      </c>
      <c r="B77" s="13" t="s">
        <v>19</v>
      </c>
      <c r="C77" s="23" t="str">
        <f t="shared" si="14"/>
        <v>Public Health</v>
      </c>
      <c r="D77" s="14" t="s">
        <v>318</v>
      </c>
      <c r="E77" s="14" t="s">
        <v>319</v>
      </c>
      <c r="F77" s="17" t="s">
        <v>22</v>
      </c>
      <c r="G77" s="29">
        <v>45930</v>
      </c>
      <c r="H77" s="25" t="s">
        <v>23</v>
      </c>
      <c r="I77" s="18">
        <f t="shared" si="12"/>
        <v>45566</v>
      </c>
      <c r="J77" s="12">
        <f t="shared" si="13"/>
        <v>45931</v>
      </c>
      <c r="K77" s="48">
        <v>96</v>
      </c>
      <c r="L77" s="30">
        <v>49527765</v>
      </c>
      <c r="M77" s="17" t="s">
        <v>24</v>
      </c>
      <c r="N77" s="27" t="s">
        <v>25</v>
      </c>
      <c r="O77" s="15">
        <v>85000000</v>
      </c>
      <c r="P77" s="14" t="s">
        <v>320</v>
      </c>
    </row>
    <row r="78" spans="1:16" s="58" customFormat="1" ht="15" x14ac:dyDescent="0.2">
      <c r="A78" s="7">
        <v>96</v>
      </c>
      <c r="B78" s="8" t="s">
        <v>44</v>
      </c>
      <c r="C78" s="55" t="s">
        <v>45</v>
      </c>
      <c r="D78" s="7" t="s">
        <v>321</v>
      </c>
      <c r="E78" s="7" t="s">
        <v>322</v>
      </c>
      <c r="F78" s="11" t="s">
        <v>79</v>
      </c>
      <c r="G78" s="40">
        <v>45931</v>
      </c>
      <c r="H78" s="40">
        <v>48131</v>
      </c>
      <c r="I78" s="56">
        <f t="shared" si="12"/>
        <v>45567</v>
      </c>
      <c r="J78" s="12">
        <f t="shared" si="13"/>
        <v>45932</v>
      </c>
      <c r="K78" s="57">
        <v>96</v>
      </c>
      <c r="L78" s="39">
        <v>13600000</v>
      </c>
      <c r="M78" s="11" t="s">
        <v>34</v>
      </c>
      <c r="N78" s="10" t="s">
        <v>25</v>
      </c>
      <c r="O78" s="9">
        <v>34922100</v>
      </c>
      <c r="P78" s="7" t="s">
        <v>323</v>
      </c>
    </row>
    <row r="79" spans="1:16" s="22" customFormat="1" ht="15" x14ac:dyDescent="0.2">
      <c r="A79" s="14" t="s">
        <v>324</v>
      </c>
      <c r="B79" s="13" t="s">
        <v>29</v>
      </c>
      <c r="C79" s="13" t="s">
        <v>37</v>
      </c>
      <c r="D79" s="14" t="s">
        <v>325</v>
      </c>
      <c r="E79" s="14" t="s">
        <v>326</v>
      </c>
      <c r="F79" s="17" t="s">
        <v>40</v>
      </c>
      <c r="G79" s="29">
        <v>45954</v>
      </c>
      <c r="H79" s="25" t="s">
        <v>23</v>
      </c>
      <c r="I79" s="18">
        <v>45383</v>
      </c>
      <c r="J79" s="19">
        <f t="shared" si="13"/>
        <v>45955</v>
      </c>
      <c r="K79" s="46">
        <v>48</v>
      </c>
      <c r="L79" s="30">
        <v>2000000</v>
      </c>
      <c r="M79" s="17" t="s">
        <v>41</v>
      </c>
      <c r="N79" s="27" t="s">
        <v>25</v>
      </c>
      <c r="O79" s="15">
        <v>48517000</v>
      </c>
      <c r="P79" s="14" t="s">
        <v>327</v>
      </c>
    </row>
    <row r="80" spans="1:16" s="16" customFormat="1" ht="15" x14ac:dyDescent="0.2">
      <c r="A80" s="14" t="s">
        <v>328</v>
      </c>
      <c r="B80" s="13" t="s">
        <v>44</v>
      </c>
      <c r="C80" s="13" t="s">
        <v>329</v>
      </c>
      <c r="D80" s="14" t="s">
        <v>330</v>
      </c>
      <c r="E80" s="14" t="s">
        <v>330</v>
      </c>
      <c r="F80" s="17" t="s">
        <v>79</v>
      </c>
      <c r="G80" s="29">
        <v>45961</v>
      </c>
      <c r="H80" s="25" t="s">
        <v>23</v>
      </c>
      <c r="I80" s="18">
        <f t="shared" ref="I80:I82" si="15">G80-364</f>
        <v>45597</v>
      </c>
      <c r="J80" s="19">
        <f t="shared" ref="J80:J82" si="16">G80+1</f>
        <v>45962</v>
      </c>
      <c r="K80" s="47" t="s">
        <v>176</v>
      </c>
      <c r="L80" s="30">
        <v>2500000</v>
      </c>
      <c r="M80" s="17" t="s">
        <v>34</v>
      </c>
      <c r="N80" s="27" t="s">
        <v>48</v>
      </c>
      <c r="O80" s="15">
        <v>34330000</v>
      </c>
      <c r="P80" s="14" t="s">
        <v>331</v>
      </c>
    </row>
    <row r="81" spans="1:16" s="16" customFormat="1" ht="15" x14ac:dyDescent="0.2">
      <c r="A81" s="14" t="s">
        <v>332</v>
      </c>
      <c r="B81" s="13" t="s">
        <v>56</v>
      </c>
      <c r="C81" s="13" t="s">
        <v>45</v>
      </c>
      <c r="D81" s="14" t="s">
        <v>333</v>
      </c>
      <c r="E81" s="14" t="s">
        <v>334</v>
      </c>
      <c r="F81" s="17" t="s">
        <v>40</v>
      </c>
      <c r="G81" s="29">
        <v>45961</v>
      </c>
      <c r="H81" s="25" t="s">
        <v>23</v>
      </c>
      <c r="I81" s="18">
        <f t="shared" si="15"/>
        <v>45597</v>
      </c>
      <c r="J81" s="19">
        <f t="shared" si="16"/>
        <v>45962</v>
      </c>
      <c r="K81" s="48">
        <v>48</v>
      </c>
      <c r="L81" s="30">
        <v>3000000</v>
      </c>
      <c r="M81" s="17" t="s">
        <v>41</v>
      </c>
      <c r="N81" s="27" t="s">
        <v>48</v>
      </c>
      <c r="O81" s="15">
        <v>9134000</v>
      </c>
      <c r="P81" s="14" t="s">
        <v>335</v>
      </c>
    </row>
    <row r="82" spans="1:16" s="16" customFormat="1" ht="15" x14ac:dyDescent="0.2">
      <c r="A82" s="14" t="s">
        <v>336</v>
      </c>
      <c r="B82" s="13" t="s">
        <v>56</v>
      </c>
      <c r="C82" s="13" t="s">
        <v>337</v>
      </c>
      <c r="D82" s="14" t="s">
        <v>338</v>
      </c>
      <c r="E82" s="14" t="s">
        <v>338</v>
      </c>
      <c r="F82" s="17" t="s">
        <v>40</v>
      </c>
      <c r="G82" s="29">
        <v>45975</v>
      </c>
      <c r="H82" s="25" t="s">
        <v>23</v>
      </c>
      <c r="I82" s="18">
        <f t="shared" si="15"/>
        <v>45611</v>
      </c>
      <c r="J82" s="19">
        <f t="shared" si="16"/>
        <v>45976</v>
      </c>
      <c r="K82" s="48">
        <v>48</v>
      </c>
      <c r="L82" s="30">
        <v>6232800</v>
      </c>
      <c r="M82" s="17" t="s">
        <v>339</v>
      </c>
      <c r="N82" s="27" t="s">
        <v>25</v>
      </c>
      <c r="O82" s="15">
        <v>75242110</v>
      </c>
      <c r="P82" s="14" t="s">
        <v>340</v>
      </c>
    </row>
    <row r="83" spans="1:16" s="22" customFormat="1" ht="15" x14ac:dyDescent="0.2">
      <c r="A83" s="14" t="s">
        <v>341</v>
      </c>
      <c r="B83" s="13" t="s">
        <v>29</v>
      </c>
      <c r="C83" s="13" t="s">
        <v>37</v>
      </c>
      <c r="D83" s="14" t="s">
        <v>342</v>
      </c>
      <c r="E83" s="14" t="s">
        <v>343</v>
      </c>
      <c r="F83" s="17" t="s">
        <v>40</v>
      </c>
      <c r="G83" s="29">
        <v>46008</v>
      </c>
      <c r="H83" s="25" t="s">
        <v>23</v>
      </c>
      <c r="I83" s="18">
        <f>G83-364</f>
        <v>45644</v>
      </c>
      <c r="J83" s="19">
        <f>G83+1</f>
        <v>46009</v>
      </c>
      <c r="K83" s="46">
        <v>36</v>
      </c>
      <c r="L83" s="30">
        <v>2000000</v>
      </c>
      <c r="M83" s="17" t="s">
        <v>41</v>
      </c>
      <c r="N83" s="27" t="s">
        <v>25</v>
      </c>
      <c r="O83" s="15">
        <v>64200000</v>
      </c>
      <c r="P83" s="14" t="s">
        <v>344</v>
      </c>
    </row>
    <row r="84" spans="1:16" s="22" customFormat="1" ht="15" x14ac:dyDescent="0.2">
      <c r="A84" s="14" t="s">
        <v>345</v>
      </c>
      <c r="B84" s="13" t="s">
        <v>29</v>
      </c>
      <c r="C84" s="13" t="s">
        <v>37</v>
      </c>
      <c r="D84" s="14" t="s">
        <v>346</v>
      </c>
      <c r="E84" s="14" t="s">
        <v>347</v>
      </c>
      <c r="F84" s="17" t="s">
        <v>40</v>
      </c>
      <c r="G84" s="29">
        <v>46042</v>
      </c>
      <c r="H84" s="25" t="s">
        <v>23</v>
      </c>
      <c r="I84" s="18">
        <v>45292</v>
      </c>
      <c r="J84" s="19">
        <f t="shared" ref="J84:J85" si="17">G84+1</f>
        <v>46043</v>
      </c>
      <c r="K84" s="46">
        <v>60</v>
      </c>
      <c r="L84" s="30">
        <v>10000000</v>
      </c>
      <c r="M84" s="17" t="s">
        <v>177</v>
      </c>
      <c r="N84" s="27" t="s">
        <v>25</v>
      </c>
      <c r="O84" s="15">
        <v>48440000</v>
      </c>
      <c r="P84" s="14" t="s">
        <v>348</v>
      </c>
    </row>
    <row r="85" spans="1:16" s="22" customFormat="1" ht="15" x14ac:dyDescent="0.2">
      <c r="A85" s="14" t="s">
        <v>349</v>
      </c>
      <c r="B85" s="13" t="s">
        <v>29</v>
      </c>
      <c r="C85" s="13" t="s">
        <v>37</v>
      </c>
      <c r="D85" s="14" t="s">
        <v>350</v>
      </c>
      <c r="E85" s="14" t="s">
        <v>351</v>
      </c>
      <c r="F85" s="17" t="s">
        <v>40</v>
      </c>
      <c r="G85" s="29">
        <v>46112</v>
      </c>
      <c r="H85" s="25" t="s">
        <v>23</v>
      </c>
      <c r="I85" s="18">
        <v>45474</v>
      </c>
      <c r="J85" s="19">
        <f t="shared" si="17"/>
        <v>46113</v>
      </c>
      <c r="K85" s="46">
        <v>36</v>
      </c>
      <c r="L85" s="30">
        <v>15000000</v>
      </c>
      <c r="M85" s="17" t="s">
        <v>41</v>
      </c>
      <c r="N85" s="27" t="s">
        <v>25</v>
      </c>
      <c r="O85" s="15">
        <v>4800000</v>
      </c>
      <c r="P85" s="14" t="s">
        <v>352</v>
      </c>
    </row>
    <row r="86" spans="1:16" s="22" customFormat="1" ht="15" x14ac:dyDescent="0.2">
      <c r="A86" s="14" t="s">
        <v>353</v>
      </c>
      <c r="B86" s="13" t="s">
        <v>29</v>
      </c>
      <c r="C86" s="13" t="s">
        <v>354</v>
      </c>
      <c r="D86" s="14" t="s">
        <v>355</v>
      </c>
      <c r="E86" s="14" t="s">
        <v>356</v>
      </c>
      <c r="F86" s="17" t="s">
        <v>59</v>
      </c>
      <c r="G86" s="29">
        <v>46112</v>
      </c>
      <c r="H86" s="29">
        <v>46477</v>
      </c>
      <c r="I86" s="18">
        <v>46023</v>
      </c>
      <c r="J86" s="19">
        <f t="shared" ref="J86" si="18">G86+1</f>
        <v>46113</v>
      </c>
      <c r="K86" s="46">
        <v>48</v>
      </c>
      <c r="L86" s="30">
        <v>2500000</v>
      </c>
      <c r="M86" s="17" t="s">
        <v>35</v>
      </c>
      <c r="N86" s="27" t="s">
        <v>25</v>
      </c>
      <c r="O86" s="15">
        <v>48445000</v>
      </c>
      <c r="P86" s="14" t="s">
        <v>357</v>
      </c>
    </row>
    <row r="87" spans="1:16" s="16" customFormat="1" ht="15" x14ac:dyDescent="0.2">
      <c r="A87" s="14" t="s">
        <v>358</v>
      </c>
      <c r="B87" s="13" t="s">
        <v>44</v>
      </c>
      <c r="C87" s="13" t="s">
        <v>51</v>
      </c>
      <c r="D87" s="14" t="s">
        <v>359</v>
      </c>
      <c r="E87" s="14" t="s">
        <v>360</v>
      </c>
      <c r="F87" s="17" t="s">
        <v>40</v>
      </c>
      <c r="G87" s="29">
        <v>46053</v>
      </c>
      <c r="H87" s="29">
        <v>46783</v>
      </c>
      <c r="I87" s="18">
        <f t="shared" ref="I87:I90" si="19">G87-364</f>
        <v>45689</v>
      </c>
      <c r="J87" s="19">
        <f t="shared" ref="J87:J90" si="20">G87+1</f>
        <v>46054</v>
      </c>
      <c r="K87" s="41">
        <v>48</v>
      </c>
      <c r="L87" s="30">
        <v>2094448</v>
      </c>
      <c r="M87" s="17" t="s">
        <v>34</v>
      </c>
      <c r="N87" s="27" t="s">
        <v>25</v>
      </c>
      <c r="O87" s="15" t="s">
        <v>361</v>
      </c>
      <c r="P87" s="14" t="s">
        <v>362</v>
      </c>
    </row>
    <row r="88" spans="1:16" s="16" customFormat="1" ht="15" x14ac:dyDescent="0.2">
      <c r="A88" s="14" t="s">
        <v>363</v>
      </c>
      <c r="B88" s="13" t="s">
        <v>56</v>
      </c>
      <c r="C88" s="13" t="s">
        <v>30</v>
      </c>
      <c r="D88" s="14" t="s">
        <v>364</v>
      </c>
      <c r="E88" s="14" t="s">
        <v>365</v>
      </c>
      <c r="F88" s="17" t="s">
        <v>59</v>
      </c>
      <c r="G88" s="29">
        <v>46098</v>
      </c>
      <c r="H88" s="29">
        <v>46829</v>
      </c>
      <c r="I88" s="18">
        <f t="shared" si="19"/>
        <v>45734</v>
      </c>
      <c r="J88" s="19">
        <f t="shared" si="20"/>
        <v>46099</v>
      </c>
      <c r="K88" s="48"/>
      <c r="L88" s="30">
        <v>2500000</v>
      </c>
      <c r="M88" s="17" t="s">
        <v>34</v>
      </c>
      <c r="N88" s="27" t="s">
        <v>25</v>
      </c>
      <c r="O88" s="15">
        <v>44212321</v>
      </c>
      <c r="P88" s="14" t="s">
        <v>366</v>
      </c>
    </row>
    <row r="89" spans="1:16" s="16" customFormat="1" ht="15" x14ac:dyDescent="0.2">
      <c r="A89" s="14" t="s">
        <v>367</v>
      </c>
      <c r="B89" s="13" t="s">
        <v>56</v>
      </c>
      <c r="C89" s="13" t="s">
        <v>57</v>
      </c>
      <c r="D89" s="14" t="s">
        <v>368</v>
      </c>
      <c r="E89" s="14" t="s">
        <v>369</v>
      </c>
      <c r="F89" s="17" t="s">
        <v>40</v>
      </c>
      <c r="G89" s="29">
        <v>46112</v>
      </c>
      <c r="H89" s="25" t="s">
        <v>23</v>
      </c>
      <c r="I89" s="18">
        <f t="shared" si="19"/>
        <v>45748</v>
      </c>
      <c r="J89" s="19">
        <f t="shared" si="20"/>
        <v>46113</v>
      </c>
      <c r="K89" s="48">
        <v>48</v>
      </c>
      <c r="L89" s="30">
        <v>21276000</v>
      </c>
      <c r="M89" s="17" t="s">
        <v>41</v>
      </c>
      <c r="N89" s="27" t="s">
        <v>25</v>
      </c>
      <c r="O89" s="15" t="s">
        <v>370</v>
      </c>
      <c r="P89" s="14" t="s">
        <v>371</v>
      </c>
    </row>
    <row r="90" spans="1:16" s="16" customFormat="1" ht="15" x14ac:dyDescent="0.2">
      <c r="A90" s="14" t="s">
        <v>372</v>
      </c>
      <c r="B90" s="13" t="s">
        <v>56</v>
      </c>
      <c r="C90" s="13" t="s">
        <v>227</v>
      </c>
      <c r="D90" s="14" t="s">
        <v>373</v>
      </c>
      <c r="E90" s="14" t="s">
        <v>374</v>
      </c>
      <c r="F90" s="17" t="s">
        <v>59</v>
      </c>
      <c r="G90" s="29">
        <v>46112</v>
      </c>
      <c r="H90" s="29">
        <v>47208</v>
      </c>
      <c r="I90" s="18">
        <f t="shared" si="19"/>
        <v>45748</v>
      </c>
      <c r="J90" s="19">
        <f t="shared" si="20"/>
        <v>46113</v>
      </c>
      <c r="K90" s="48"/>
      <c r="L90" s="30">
        <v>19914000</v>
      </c>
      <c r="M90" s="17" t="s">
        <v>34</v>
      </c>
      <c r="N90" s="27" t="s">
        <v>25</v>
      </c>
      <c r="O90" s="15">
        <v>90512000</v>
      </c>
      <c r="P90" s="14" t="s">
        <v>375</v>
      </c>
    </row>
    <row r="91" spans="1:16" s="16" customFormat="1" ht="15" x14ac:dyDescent="0.2">
      <c r="A91" s="14" t="s">
        <v>376</v>
      </c>
      <c r="B91" s="13" t="s">
        <v>56</v>
      </c>
      <c r="C91" s="13" t="s">
        <v>116</v>
      </c>
      <c r="D91" s="14" t="s">
        <v>377</v>
      </c>
      <c r="E91" s="14" t="s">
        <v>378</v>
      </c>
      <c r="F91" s="17" t="s">
        <v>59</v>
      </c>
      <c r="G91" s="29">
        <v>46142</v>
      </c>
      <c r="H91" s="29">
        <v>46507</v>
      </c>
      <c r="I91" s="18">
        <f t="shared" ref="I91:I114" si="21">G91-364</f>
        <v>45778</v>
      </c>
      <c r="J91" s="19">
        <f t="shared" ref="J91:J111" si="22">G91+1</f>
        <v>46143</v>
      </c>
      <c r="K91" s="48"/>
      <c r="L91" s="30">
        <v>31600000</v>
      </c>
      <c r="M91" s="17" t="s">
        <v>34</v>
      </c>
      <c r="N91" s="27" t="s">
        <v>48</v>
      </c>
      <c r="O91" s="15">
        <v>15000000</v>
      </c>
      <c r="P91" s="14" t="s">
        <v>379</v>
      </c>
    </row>
    <row r="92" spans="1:16" s="16" customFormat="1" ht="15" x14ac:dyDescent="0.2">
      <c r="A92" s="14" t="s">
        <v>380</v>
      </c>
      <c r="B92" s="13" t="s">
        <v>19</v>
      </c>
      <c r="C92" s="23" t="str">
        <f>B92</f>
        <v>Public Health</v>
      </c>
      <c r="D92" s="14" t="s">
        <v>381</v>
      </c>
      <c r="E92" s="14" t="s">
        <v>381</v>
      </c>
      <c r="F92" s="17" t="s">
        <v>59</v>
      </c>
      <c r="G92" s="29">
        <v>46203</v>
      </c>
      <c r="H92" s="29">
        <v>47664</v>
      </c>
      <c r="I92" s="18">
        <f t="shared" si="21"/>
        <v>45839</v>
      </c>
      <c r="J92" s="29">
        <v>47664</v>
      </c>
      <c r="K92" s="17" t="s">
        <v>22</v>
      </c>
      <c r="L92" s="30">
        <v>2467139.2000000002</v>
      </c>
      <c r="M92" s="17" t="s">
        <v>34</v>
      </c>
      <c r="N92" s="27" t="s">
        <v>25</v>
      </c>
      <c r="O92" s="15">
        <v>85000000</v>
      </c>
      <c r="P92" s="14" t="s">
        <v>382</v>
      </c>
    </row>
    <row r="93" spans="1:16" s="22" customFormat="1" ht="15" x14ac:dyDescent="0.2">
      <c r="A93" s="14" t="s">
        <v>383</v>
      </c>
      <c r="B93" s="13" t="s">
        <v>29</v>
      </c>
      <c r="C93" s="13" t="s">
        <v>37</v>
      </c>
      <c r="D93" s="14" t="s">
        <v>384</v>
      </c>
      <c r="E93" s="14" t="s">
        <v>385</v>
      </c>
      <c r="F93" s="17" t="s">
        <v>59</v>
      </c>
      <c r="G93" s="29">
        <v>46220</v>
      </c>
      <c r="H93" s="29">
        <v>46951</v>
      </c>
      <c r="I93" s="18">
        <v>46129</v>
      </c>
      <c r="J93" s="29">
        <v>46965</v>
      </c>
      <c r="K93" s="46">
        <v>60</v>
      </c>
      <c r="L93" s="30">
        <v>1950000</v>
      </c>
      <c r="M93" s="17" t="s">
        <v>35</v>
      </c>
      <c r="N93" s="27" t="s">
        <v>25</v>
      </c>
      <c r="O93" s="15">
        <v>72000000</v>
      </c>
      <c r="P93" s="14" t="s">
        <v>386</v>
      </c>
    </row>
    <row r="94" spans="1:16" s="16" customFormat="1" ht="15" x14ac:dyDescent="0.2">
      <c r="A94" s="14" t="s">
        <v>387</v>
      </c>
      <c r="B94" s="13" t="s">
        <v>69</v>
      </c>
      <c r="C94" s="23" t="str">
        <f>B94</f>
        <v>Care - Adults</v>
      </c>
      <c r="D94" s="14" t="s">
        <v>388</v>
      </c>
      <c r="E94" s="14" t="s">
        <v>389</v>
      </c>
      <c r="F94" s="17" t="s">
        <v>59</v>
      </c>
      <c r="G94" s="29">
        <v>46234</v>
      </c>
      <c r="H94" s="29">
        <v>46965</v>
      </c>
      <c r="I94" s="18">
        <f t="shared" si="21"/>
        <v>45870</v>
      </c>
      <c r="J94" s="19">
        <f t="shared" si="22"/>
        <v>46235</v>
      </c>
      <c r="K94" s="17" t="s">
        <v>22</v>
      </c>
      <c r="L94" s="30">
        <v>8337500</v>
      </c>
      <c r="M94" s="17" t="s">
        <v>34</v>
      </c>
      <c r="N94" s="27" t="s">
        <v>25</v>
      </c>
      <c r="O94" s="15">
        <v>85000000</v>
      </c>
      <c r="P94" s="14" t="s">
        <v>390</v>
      </c>
    </row>
    <row r="95" spans="1:16" s="16" customFormat="1" ht="15" x14ac:dyDescent="0.2">
      <c r="A95" s="14" t="s">
        <v>391</v>
      </c>
      <c r="B95" s="13" t="s">
        <v>56</v>
      </c>
      <c r="C95" s="13" t="s">
        <v>104</v>
      </c>
      <c r="D95" s="14" t="s">
        <v>392</v>
      </c>
      <c r="E95" s="14" t="s">
        <v>392</v>
      </c>
      <c r="F95" s="17" t="s">
        <v>40</v>
      </c>
      <c r="G95" s="29">
        <v>46234</v>
      </c>
      <c r="H95" s="25" t="s">
        <v>23</v>
      </c>
      <c r="I95" s="18">
        <f t="shared" si="21"/>
        <v>45870</v>
      </c>
      <c r="J95" s="19">
        <f t="shared" si="22"/>
        <v>46235</v>
      </c>
      <c r="K95" s="48">
        <v>48</v>
      </c>
      <c r="L95" s="30">
        <v>4393791</v>
      </c>
      <c r="M95" s="17" t="s">
        <v>41</v>
      </c>
      <c r="N95" s="27" t="s">
        <v>25</v>
      </c>
      <c r="O95" s="15">
        <v>14410000</v>
      </c>
      <c r="P95" s="14" t="s">
        <v>393</v>
      </c>
    </row>
    <row r="96" spans="1:16" s="16" customFormat="1" ht="15" x14ac:dyDescent="0.2">
      <c r="A96" s="14" t="s">
        <v>394</v>
      </c>
      <c r="B96" s="13" t="s">
        <v>69</v>
      </c>
      <c r="C96" s="23" t="str">
        <f>B96</f>
        <v>Care - Adults</v>
      </c>
      <c r="D96" s="14" t="s">
        <v>395</v>
      </c>
      <c r="E96" s="14" t="s">
        <v>396</v>
      </c>
      <c r="F96" s="17" t="s">
        <v>22</v>
      </c>
      <c r="G96" s="29">
        <v>46250</v>
      </c>
      <c r="H96" s="25" t="s">
        <v>23</v>
      </c>
      <c r="I96" s="18">
        <f t="shared" si="21"/>
        <v>45886</v>
      </c>
      <c r="J96" s="19">
        <f t="shared" si="22"/>
        <v>46251</v>
      </c>
      <c r="K96" s="48" t="s">
        <v>100</v>
      </c>
      <c r="L96" s="30">
        <v>4500000</v>
      </c>
      <c r="M96" s="17" t="s">
        <v>34</v>
      </c>
      <c r="N96" s="27" t="s">
        <v>25</v>
      </c>
      <c r="O96" s="15">
        <v>85000000</v>
      </c>
      <c r="P96" s="14" t="s">
        <v>397</v>
      </c>
    </row>
    <row r="97" spans="1:16" s="16" customFormat="1" ht="15" x14ac:dyDescent="0.2">
      <c r="A97" s="14" t="s">
        <v>398</v>
      </c>
      <c r="B97" s="13" t="s">
        <v>44</v>
      </c>
      <c r="C97" s="31" t="s">
        <v>45</v>
      </c>
      <c r="D97" s="14" t="s">
        <v>399</v>
      </c>
      <c r="E97" s="14" t="s">
        <v>399</v>
      </c>
      <c r="F97" s="17" t="s">
        <v>22</v>
      </c>
      <c r="G97" s="29">
        <v>46269</v>
      </c>
      <c r="H97" s="25" t="s">
        <v>23</v>
      </c>
      <c r="I97" s="18">
        <f t="shared" si="21"/>
        <v>45905</v>
      </c>
      <c r="J97" s="19">
        <f t="shared" si="22"/>
        <v>46270</v>
      </c>
      <c r="K97" s="47" t="s">
        <v>176</v>
      </c>
      <c r="L97" s="30">
        <v>2320000</v>
      </c>
      <c r="M97" s="17" t="s">
        <v>34</v>
      </c>
      <c r="N97" s="27" t="s">
        <v>25</v>
      </c>
      <c r="O97" s="15">
        <v>34928500</v>
      </c>
      <c r="P97" s="14" t="s">
        <v>400</v>
      </c>
    </row>
    <row r="98" spans="1:16" s="16" customFormat="1" ht="15" x14ac:dyDescent="0.2">
      <c r="A98" s="14" t="s">
        <v>401</v>
      </c>
      <c r="B98" s="13" t="s">
        <v>44</v>
      </c>
      <c r="C98" s="31" t="s">
        <v>45</v>
      </c>
      <c r="D98" s="14" t="s">
        <v>402</v>
      </c>
      <c r="E98" s="14" t="s">
        <v>403</v>
      </c>
      <c r="F98" s="17" t="s">
        <v>22</v>
      </c>
      <c r="G98" s="29">
        <v>46295</v>
      </c>
      <c r="H98" s="25" t="s">
        <v>23</v>
      </c>
      <c r="I98" s="18">
        <f t="shared" si="21"/>
        <v>45931</v>
      </c>
      <c r="J98" s="19">
        <f t="shared" si="22"/>
        <v>46296</v>
      </c>
      <c r="K98" s="41">
        <v>48</v>
      </c>
      <c r="L98" s="30">
        <v>17000000</v>
      </c>
      <c r="M98" s="17" t="s">
        <v>34</v>
      </c>
      <c r="N98" s="27" t="s">
        <v>48</v>
      </c>
      <c r="O98" s="15" t="s">
        <v>404</v>
      </c>
      <c r="P98" s="14" t="s">
        <v>405</v>
      </c>
    </row>
    <row r="99" spans="1:16" s="16" customFormat="1" ht="15" x14ac:dyDescent="0.2">
      <c r="A99" s="14" t="s">
        <v>406</v>
      </c>
      <c r="B99" s="13" t="s">
        <v>19</v>
      </c>
      <c r="C99" s="23" t="str">
        <f>B99</f>
        <v>Public Health</v>
      </c>
      <c r="D99" s="14" t="s">
        <v>407</v>
      </c>
      <c r="E99" s="14" t="s">
        <v>408</v>
      </c>
      <c r="F99" s="17" t="s">
        <v>59</v>
      </c>
      <c r="G99" s="29">
        <v>46295</v>
      </c>
      <c r="H99" s="29">
        <v>47756</v>
      </c>
      <c r="I99" s="18">
        <f t="shared" si="21"/>
        <v>45931</v>
      </c>
      <c r="J99" s="29">
        <v>47756</v>
      </c>
      <c r="K99" s="17" t="s">
        <v>22</v>
      </c>
      <c r="L99" s="30">
        <v>16525000</v>
      </c>
      <c r="M99" s="17" t="s">
        <v>34</v>
      </c>
      <c r="N99" s="27" t="s">
        <v>25</v>
      </c>
      <c r="O99" s="15">
        <v>85000000</v>
      </c>
      <c r="P99" s="14" t="s">
        <v>409</v>
      </c>
    </row>
    <row r="100" spans="1:16" s="58" customFormat="1" ht="15" x14ac:dyDescent="0.2">
      <c r="A100" s="7" t="s">
        <v>410</v>
      </c>
      <c r="B100" s="8" t="s">
        <v>44</v>
      </c>
      <c r="C100" s="55" t="s">
        <v>45</v>
      </c>
      <c r="D100" s="7" t="s">
        <v>411</v>
      </c>
      <c r="E100" s="7" t="s">
        <v>412</v>
      </c>
      <c r="F100" s="11" t="s">
        <v>79</v>
      </c>
      <c r="G100" s="40">
        <v>45396</v>
      </c>
      <c r="H100" s="59" t="s">
        <v>23</v>
      </c>
      <c r="I100" s="56">
        <v>45383</v>
      </c>
      <c r="J100" s="12">
        <v>45444</v>
      </c>
      <c r="K100" s="60"/>
      <c r="L100" s="39">
        <v>3000000</v>
      </c>
      <c r="M100" s="11" t="s">
        <v>34</v>
      </c>
      <c r="N100" s="10" t="s">
        <v>48</v>
      </c>
      <c r="O100" s="9">
        <v>44113000</v>
      </c>
      <c r="P100" s="7" t="s">
        <v>413</v>
      </c>
    </row>
    <row r="101" spans="1:16" s="16" customFormat="1" ht="15" x14ac:dyDescent="0.2">
      <c r="A101" s="14" t="s">
        <v>414</v>
      </c>
      <c r="B101" s="13" t="s">
        <v>29</v>
      </c>
      <c r="C101" s="13" t="s">
        <v>37</v>
      </c>
      <c r="D101" s="14" t="s">
        <v>415</v>
      </c>
      <c r="E101" s="14" t="s">
        <v>416</v>
      </c>
      <c r="F101" s="17" t="s">
        <v>59</v>
      </c>
      <c r="G101" s="29">
        <v>46387</v>
      </c>
      <c r="H101" s="29">
        <v>46944</v>
      </c>
      <c r="I101" s="18">
        <v>46266</v>
      </c>
      <c r="J101" s="19">
        <f t="shared" si="22"/>
        <v>46388</v>
      </c>
      <c r="K101" s="46">
        <v>60</v>
      </c>
      <c r="L101" s="30">
        <v>1750000</v>
      </c>
      <c r="M101" s="17" t="s">
        <v>35</v>
      </c>
      <c r="N101" s="27" t="s">
        <v>25</v>
      </c>
      <c r="O101" s="15" t="s">
        <v>417</v>
      </c>
      <c r="P101" s="14" t="s">
        <v>418</v>
      </c>
    </row>
    <row r="102" spans="1:16" s="16" customFormat="1" ht="15" x14ac:dyDescent="0.2">
      <c r="A102" s="14" t="s">
        <v>419</v>
      </c>
      <c r="B102" s="13" t="s">
        <v>69</v>
      </c>
      <c r="C102" s="23" t="str">
        <f t="shared" ref="C102" si="23">B102</f>
        <v>Care - Adults</v>
      </c>
      <c r="D102" s="14" t="s">
        <v>420</v>
      </c>
      <c r="E102" s="14" t="s">
        <v>421</v>
      </c>
      <c r="F102" s="17" t="s">
        <v>59</v>
      </c>
      <c r="G102" s="29">
        <v>46444</v>
      </c>
      <c r="H102" s="29">
        <v>48270</v>
      </c>
      <c r="I102" s="18">
        <f t="shared" si="21"/>
        <v>46080</v>
      </c>
      <c r="J102" s="19">
        <f t="shared" si="22"/>
        <v>46445</v>
      </c>
      <c r="K102" s="17" t="s">
        <v>22</v>
      </c>
      <c r="L102" s="30">
        <v>2400000</v>
      </c>
      <c r="M102" s="17" t="s">
        <v>22</v>
      </c>
      <c r="N102" s="27" t="s">
        <v>25</v>
      </c>
      <c r="O102" s="15">
        <v>85000000</v>
      </c>
      <c r="P102" s="14" t="s">
        <v>422</v>
      </c>
    </row>
    <row r="103" spans="1:16" s="16" customFormat="1" ht="15" x14ac:dyDescent="0.2">
      <c r="A103" s="14" t="s">
        <v>423</v>
      </c>
      <c r="B103" s="13" t="s">
        <v>44</v>
      </c>
      <c r="C103" s="31" t="s">
        <v>45</v>
      </c>
      <c r="D103" s="14" t="s">
        <v>424</v>
      </c>
      <c r="E103" s="14" t="s">
        <v>425</v>
      </c>
      <c r="F103" s="17" t="s">
        <v>22</v>
      </c>
      <c r="G103" s="29">
        <v>46472</v>
      </c>
      <c r="H103" s="25" t="s">
        <v>23</v>
      </c>
      <c r="I103" s="18">
        <f t="shared" si="21"/>
        <v>46108</v>
      </c>
      <c r="J103" s="19">
        <f t="shared" si="22"/>
        <v>46473</v>
      </c>
      <c r="K103" s="47" t="s">
        <v>176</v>
      </c>
      <c r="L103" s="30">
        <v>44000000</v>
      </c>
      <c r="M103" s="17" t="s">
        <v>34</v>
      </c>
      <c r="N103" s="27" t="s">
        <v>25</v>
      </c>
      <c r="O103" s="15" t="s">
        <v>426</v>
      </c>
      <c r="P103" s="14" t="s">
        <v>427</v>
      </c>
    </row>
    <row r="104" spans="1:16" s="16" customFormat="1" ht="15" x14ac:dyDescent="0.2">
      <c r="A104" s="14" t="s">
        <v>428</v>
      </c>
      <c r="B104" s="13" t="s">
        <v>19</v>
      </c>
      <c r="C104" s="23" t="str">
        <f t="shared" ref="C104:C105" si="24">B104</f>
        <v>Public Health</v>
      </c>
      <c r="D104" s="14" t="s">
        <v>429</v>
      </c>
      <c r="E104" s="14" t="s">
        <v>429</v>
      </c>
      <c r="F104" s="17" t="s">
        <v>59</v>
      </c>
      <c r="G104" s="29">
        <v>46477</v>
      </c>
      <c r="H104" s="29">
        <v>47208</v>
      </c>
      <c r="I104" s="18">
        <f t="shared" si="21"/>
        <v>46113</v>
      </c>
      <c r="J104" s="19">
        <f t="shared" si="22"/>
        <v>46478</v>
      </c>
      <c r="K104" s="17" t="s">
        <v>22</v>
      </c>
      <c r="L104" s="30">
        <v>1960000</v>
      </c>
      <c r="M104" s="17" t="s">
        <v>22</v>
      </c>
      <c r="N104" s="27" t="s">
        <v>25</v>
      </c>
      <c r="O104" s="15">
        <v>85000000</v>
      </c>
      <c r="P104" s="14" t="s">
        <v>430</v>
      </c>
    </row>
    <row r="105" spans="1:16" s="16" customFormat="1" ht="15" x14ac:dyDescent="0.2">
      <c r="A105" s="14" t="s">
        <v>431</v>
      </c>
      <c r="B105" s="13" t="s">
        <v>19</v>
      </c>
      <c r="C105" s="23" t="str">
        <f t="shared" si="24"/>
        <v>Public Health</v>
      </c>
      <c r="D105" s="14" t="s">
        <v>432</v>
      </c>
      <c r="E105" s="14" t="s">
        <v>432</v>
      </c>
      <c r="F105" s="17" t="s">
        <v>59</v>
      </c>
      <c r="G105" s="29">
        <v>46477</v>
      </c>
      <c r="H105" s="29">
        <v>47938</v>
      </c>
      <c r="I105" s="18">
        <f t="shared" si="21"/>
        <v>46113</v>
      </c>
      <c r="J105" s="19">
        <f t="shared" si="22"/>
        <v>46478</v>
      </c>
      <c r="K105" s="17" t="s">
        <v>22</v>
      </c>
      <c r="L105" s="30">
        <v>8450944.7400000002</v>
      </c>
      <c r="M105" s="17" t="s">
        <v>22</v>
      </c>
      <c r="N105" s="27" t="s">
        <v>25</v>
      </c>
      <c r="O105" s="15">
        <v>85000000</v>
      </c>
      <c r="P105" s="14" t="s">
        <v>433</v>
      </c>
    </row>
    <row r="106" spans="1:16" s="22" customFormat="1" ht="15" x14ac:dyDescent="0.2">
      <c r="A106" s="14" t="s">
        <v>353</v>
      </c>
      <c r="B106" s="13" t="s">
        <v>29</v>
      </c>
      <c r="C106" s="13" t="s">
        <v>354</v>
      </c>
      <c r="D106" s="14" t="s">
        <v>355</v>
      </c>
      <c r="E106" s="14" t="s">
        <v>356</v>
      </c>
      <c r="F106" s="17" t="s">
        <v>79</v>
      </c>
      <c r="G106" s="29">
        <v>46477</v>
      </c>
      <c r="H106" s="25" t="s">
        <v>23</v>
      </c>
      <c r="I106" s="18">
        <v>45901</v>
      </c>
      <c r="J106" s="19">
        <v>46174</v>
      </c>
      <c r="K106" s="46">
        <v>48</v>
      </c>
      <c r="L106" s="30">
        <v>2500000</v>
      </c>
      <c r="M106" s="17" t="s">
        <v>41</v>
      </c>
      <c r="N106" s="27" t="s">
        <v>25</v>
      </c>
      <c r="O106" s="15">
        <v>48445000</v>
      </c>
      <c r="P106" s="14" t="s">
        <v>357</v>
      </c>
    </row>
    <row r="107" spans="1:16" s="16" customFormat="1" ht="15" x14ac:dyDescent="0.2">
      <c r="A107" s="14" t="s">
        <v>434</v>
      </c>
      <c r="B107" s="13" t="s">
        <v>262</v>
      </c>
      <c r="C107" s="23" t="str">
        <f>B107</f>
        <v>Care - CYP</v>
      </c>
      <c r="D107" s="14" t="s">
        <v>435</v>
      </c>
      <c r="E107" s="14" t="s">
        <v>436</v>
      </c>
      <c r="F107" s="17" t="s">
        <v>59</v>
      </c>
      <c r="G107" s="29">
        <v>46478</v>
      </c>
      <c r="H107" s="29">
        <v>47209</v>
      </c>
      <c r="I107" s="18">
        <f t="shared" si="21"/>
        <v>46114</v>
      </c>
      <c r="J107" s="19">
        <f t="shared" si="22"/>
        <v>46479</v>
      </c>
      <c r="K107" s="17" t="s">
        <v>22</v>
      </c>
      <c r="L107" s="30">
        <v>22000000</v>
      </c>
      <c r="M107" s="17" t="s">
        <v>22</v>
      </c>
      <c r="N107" s="27" t="s">
        <v>307</v>
      </c>
      <c r="O107" s="15">
        <v>85000000</v>
      </c>
      <c r="P107" s="14" t="s">
        <v>437</v>
      </c>
    </row>
    <row r="108" spans="1:16" s="16" customFormat="1" ht="15" x14ac:dyDescent="0.2">
      <c r="A108" s="14" t="s">
        <v>438</v>
      </c>
      <c r="B108" s="13" t="s">
        <v>44</v>
      </c>
      <c r="C108" s="13" t="s">
        <v>329</v>
      </c>
      <c r="D108" s="14" t="s">
        <v>439</v>
      </c>
      <c r="E108" s="14" t="s">
        <v>440</v>
      </c>
      <c r="F108" s="17" t="s">
        <v>22</v>
      </c>
      <c r="G108" s="29">
        <v>46507</v>
      </c>
      <c r="H108" s="25" t="s">
        <v>23</v>
      </c>
      <c r="I108" s="18">
        <f t="shared" si="21"/>
        <v>46143</v>
      </c>
      <c r="J108" s="19">
        <f t="shared" si="22"/>
        <v>46508</v>
      </c>
      <c r="K108" s="47" t="s">
        <v>176</v>
      </c>
      <c r="L108" s="30">
        <v>2600000</v>
      </c>
      <c r="M108" s="17" t="s">
        <v>177</v>
      </c>
      <c r="N108" s="27" t="s">
        <v>25</v>
      </c>
      <c r="O108" s="15">
        <v>30163100</v>
      </c>
      <c r="P108" s="14" t="s">
        <v>441</v>
      </c>
    </row>
    <row r="109" spans="1:16" s="16" customFormat="1" ht="15" x14ac:dyDescent="0.2">
      <c r="A109" s="14" t="s">
        <v>442</v>
      </c>
      <c r="B109" s="13" t="s">
        <v>56</v>
      </c>
      <c r="C109" s="13" t="s">
        <v>443</v>
      </c>
      <c r="D109" s="14" t="s">
        <v>444</v>
      </c>
      <c r="E109" s="14" t="s">
        <v>445</v>
      </c>
      <c r="F109" s="17" t="s">
        <v>40</v>
      </c>
      <c r="G109" s="29">
        <v>46538</v>
      </c>
      <c r="H109" s="25" t="s">
        <v>23</v>
      </c>
      <c r="I109" s="18">
        <f t="shared" si="21"/>
        <v>46174</v>
      </c>
      <c r="J109" s="19">
        <f t="shared" si="22"/>
        <v>46539</v>
      </c>
      <c r="K109" s="48">
        <v>48</v>
      </c>
      <c r="L109" s="30">
        <v>12000000</v>
      </c>
      <c r="M109" s="17" t="s">
        <v>34</v>
      </c>
      <c r="N109" s="27" t="s">
        <v>48</v>
      </c>
      <c r="O109" s="15">
        <v>66510000</v>
      </c>
      <c r="P109" s="14" t="s">
        <v>446</v>
      </c>
    </row>
    <row r="110" spans="1:16" s="16" customFormat="1" ht="15" x14ac:dyDescent="0.2">
      <c r="A110" s="14" t="s">
        <v>447</v>
      </c>
      <c r="B110" s="13" t="s">
        <v>56</v>
      </c>
      <c r="C110" s="13" t="s">
        <v>104</v>
      </c>
      <c r="D110" s="14" t="s">
        <v>448</v>
      </c>
      <c r="E110" s="14" t="s">
        <v>448</v>
      </c>
      <c r="F110" s="17" t="s">
        <v>40</v>
      </c>
      <c r="G110" s="29">
        <v>46568</v>
      </c>
      <c r="H110" s="25" t="s">
        <v>23</v>
      </c>
      <c r="I110" s="18">
        <f t="shared" si="21"/>
        <v>46204</v>
      </c>
      <c r="J110" s="19">
        <f t="shared" si="22"/>
        <v>46569</v>
      </c>
      <c r="K110" s="48">
        <v>48</v>
      </c>
      <c r="L110" s="30">
        <v>1800000</v>
      </c>
      <c r="M110" s="17" t="s">
        <v>34</v>
      </c>
      <c r="N110" s="27" t="s">
        <v>25</v>
      </c>
      <c r="O110" s="15"/>
      <c r="P110" s="14" t="s">
        <v>449</v>
      </c>
    </row>
    <row r="111" spans="1:16" s="16" customFormat="1" ht="15" x14ac:dyDescent="0.2">
      <c r="A111" s="14" t="s">
        <v>450</v>
      </c>
      <c r="B111" s="13" t="s">
        <v>262</v>
      </c>
      <c r="C111" s="23" t="str">
        <f>B111</f>
        <v>Care - CYP</v>
      </c>
      <c r="D111" s="14" t="s">
        <v>451</v>
      </c>
      <c r="E111" s="14" t="s">
        <v>452</v>
      </c>
      <c r="F111" s="17" t="s">
        <v>59</v>
      </c>
      <c r="G111" s="29">
        <v>46569</v>
      </c>
      <c r="H111" s="29">
        <v>48396</v>
      </c>
      <c r="I111" s="18">
        <f t="shared" si="21"/>
        <v>46205</v>
      </c>
      <c r="J111" s="19">
        <f t="shared" si="22"/>
        <v>46570</v>
      </c>
      <c r="K111" s="17" t="s">
        <v>22</v>
      </c>
      <c r="L111" s="30">
        <v>950000000</v>
      </c>
      <c r="M111" s="17" t="s">
        <v>22</v>
      </c>
      <c r="N111" s="27" t="s">
        <v>307</v>
      </c>
      <c r="O111" s="15">
        <v>85000000</v>
      </c>
      <c r="P111" s="14" t="s">
        <v>453</v>
      </c>
    </row>
    <row r="112" spans="1:16" s="16" customFormat="1" ht="15" x14ac:dyDescent="0.2">
      <c r="A112" s="14" t="s">
        <v>454</v>
      </c>
      <c r="B112" s="13" t="s">
        <v>44</v>
      </c>
      <c r="C112" s="13" t="s">
        <v>51</v>
      </c>
      <c r="D112" s="14" t="s">
        <v>455</v>
      </c>
      <c r="E112" s="14" t="s">
        <v>456</v>
      </c>
      <c r="F112" s="17" t="s">
        <v>40</v>
      </c>
      <c r="G112" s="29">
        <v>46621</v>
      </c>
      <c r="H112" s="25" t="s">
        <v>23</v>
      </c>
      <c r="I112" s="18">
        <f t="shared" si="21"/>
        <v>46257</v>
      </c>
      <c r="J112" s="19">
        <f t="shared" ref="J112:J134" si="25">G112+1</f>
        <v>46622</v>
      </c>
      <c r="K112" s="41">
        <v>48</v>
      </c>
      <c r="L112" s="30">
        <v>300000000</v>
      </c>
      <c r="M112" s="17" t="s">
        <v>34</v>
      </c>
      <c r="N112" s="27" t="s">
        <v>48</v>
      </c>
      <c r="O112" s="15">
        <v>45000000</v>
      </c>
      <c r="P112" s="14" t="s">
        <v>457</v>
      </c>
    </row>
    <row r="113" spans="1:16" s="16" customFormat="1" ht="15" x14ac:dyDescent="0.2">
      <c r="A113" s="14" t="s">
        <v>458</v>
      </c>
      <c r="B113" s="13" t="s">
        <v>69</v>
      </c>
      <c r="C113" s="23" t="str">
        <f t="shared" ref="C113" si="26">B113</f>
        <v>Care - Adults</v>
      </c>
      <c r="D113" s="14" t="s">
        <v>459</v>
      </c>
      <c r="E113" s="14" t="s">
        <v>460</v>
      </c>
      <c r="F113" s="17" t="s">
        <v>59</v>
      </c>
      <c r="G113" s="29">
        <v>46630</v>
      </c>
      <c r="H113" s="29">
        <v>49552</v>
      </c>
      <c r="I113" s="18">
        <f t="shared" si="21"/>
        <v>46266</v>
      </c>
      <c r="J113" s="19">
        <f t="shared" si="25"/>
        <v>46631</v>
      </c>
      <c r="K113" s="17" t="s">
        <v>22</v>
      </c>
      <c r="L113" s="30">
        <v>42000000</v>
      </c>
      <c r="M113" s="17" t="s">
        <v>22</v>
      </c>
      <c r="N113" s="27" t="s">
        <v>307</v>
      </c>
      <c r="O113" s="15">
        <v>53000000</v>
      </c>
      <c r="P113" s="14" t="s">
        <v>461</v>
      </c>
    </row>
    <row r="114" spans="1:16" s="16" customFormat="1" ht="15" x14ac:dyDescent="0.2">
      <c r="A114" s="14" t="s">
        <v>462</v>
      </c>
      <c r="B114" s="13" t="s">
        <v>44</v>
      </c>
      <c r="C114" s="31" t="s">
        <v>45</v>
      </c>
      <c r="D114" s="14" t="s">
        <v>463</v>
      </c>
      <c r="E114" s="14" t="s">
        <v>463</v>
      </c>
      <c r="F114" s="17" t="s">
        <v>90</v>
      </c>
      <c r="G114" s="29">
        <v>46660</v>
      </c>
      <c r="H114" s="25" t="s">
        <v>23</v>
      </c>
      <c r="I114" s="18">
        <f t="shared" si="21"/>
        <v>46296</v>
      </c>
      <c r="J114" s="19">
        <f t="shared" si="25"/>
        <v>46661</v>
      </c>
      <c r="K114" s="47"/>
      <c r="L114" s="30">
        <v>100000000</v>
      </c>
      <c r="M114" s="17" t="s">
        <v>34</v>
      </c>
      <c r="N114" s="27" t="s">
        <v>25</v>
      </c>
      <c r="O114" s="15" t="s">
        <v>464</v>
      </c>
      <c r="P114" s="14" t="s">
        <v>465</v>
      </c>
    </row>
    <row r="115" spans="1:16" s="16" customFormat="1" ht="15" x14ac:dyDescent="0.2">
      <c r="A115" s="14" t="s">
        <v>466</v>
      </c>
      <c r="B115" s="13" t="s">
        <v>69</v>
      </c>
      <c r="C115" s="23" t="str">
        <f>B115</f>
        <v>Care - Adults</v>
      </c>
      <c r="D115" s="14" t="s">
        <v>467</v>
      </c>
      <c r="E115" s="14" t="s">
        <v>468</v>
      </c>
      <c r="F115" s="17" t="s">
        <v>59</v>
      </c>
      <c r="G115" s="29">
        <v>46753</v>
      </c>
      <c r="H115" s="29">
        <v>47849</v>
      </c>
      <c r="I115" s="18">
        <f t="shared" ref="I115:I134" si="27">G115-364</f>
        <v>46389</v>
      </c>
      <c r="J115" s="19">
        <f t="shared" si="25"/>
        <v>46754</v>
      </c>
      <c r="K115" s="17" t="s">
        <v>22</v>
      </c>
      <c r="L115" s="30">
        <v>1200000000</v>
      </c>
      <c r="M115" s="17" t="s">
        <v>22</v>
      </c>
      <c r="N115" s="27" t="s">
        <v>307</v>
      </c>
      <c r="O115" s="15">
        <v>85000000</v>
      </c>
      <c r="P115" s="14" t="s">
        <v>469</v>
      </c>
    </row>
    <row r="116" spans="1:16" s="58" customFormat="1" ht="15" x14ac:dyDescent="0.2">
      <c r="A116" s="7" t="s">
        <v>470</v>
      </c>
      <c r="B116" s="8" t="s">
        <v>44</v>
      </c>
      <c r="C116" s="55" t="s">
        <v>45</v>
      </c>
      <c r="D116" s="7" t="s">
        <v>471</v>
      </c>
      <c r="E116" s="7" t="s">
        <v>472</v>
      </c>
      <c r="F116" s="11" t="s">
        <v>22</v>
      </c>
      <c r="G116" s="40">
        <v>46812</v>
      </c>
      <c r="H116" s="40" t="s">
        <v>473</v>
      </c>
      <c r="I116" s="56">
        <f t="shared" si="27"/>
        <v>46448</v>
      </c>
      <c r="J116" s="12">
        <v>46813</v>
      </c>
      <c r="K116" s="57">
        <v>60</v>
      </c>
      <c r="L116" s="39">
        <v>5923875</v>
      </c>
      <c r="M116" s="11" t="s">
        <v>34</v>
      </c>
      <c r="N116" s="10" t="s">
        <v>25</v>
      </c>
      <c r="O116" s="9">
        <v>90640000</v>
      </c>
      <c r="P116" s="7" t="s">
        <v>474</v>
      </c>
    </row>
    <row r="117" spans="1:16" s="16" customFormat="1" ht="15" x14ac:dyDescent="0.2">
      <c r="A117" s="14" t="s">
        <v>475</v>
      </c>
      <c r="B117" s="13" t="s">
        <v>56</v>
      </c>
      <c r="C117" s="13" t="s">
        <v>57</v>
      </c>
      <c r="D117" s="14" t="s">
        <v>476</v>
      </c>
      <c r="E117" s="14" t="s">
        <v>477</v>
      </c>
      <c r="F117" s="17" t="s">
        <v>22</v>
      </c>
      <c r="G117" s="29">
        <v>46834</v>
      </c>
      <c r="H117" s="25" t="s">
        <v>23</v>
      </c>
      <c r="I117" s="18">
        <f t="shared" si="27"/>
        <v>46470</v>
      </c>
      <c r="J117" s="19">
        <f t="shared" si="25"/>
        <v>46835</v>
      </c>
      <c r="K117" s="48"/>
      <c r="L117" s="30">
        <v>6000000</v>
      </c>
      <c r="M117" s="17" t="s">
        <v>34</v>
      </c>
      <c r="N117" s="27" t="s">
        <v>478</v>
      </c>
      <c r="O117" s="15">
        <v>31158000</v>
      </c>
      <c r="P117" s="14" t="s">
        <v>479</v>
      </c>
    </row>
    <row r="118" spans="1:16" s="16" customFormat="1" ht="15" x14ac:dyDescent="0.2">
      <c r="A118" s="14" t="s">
        <v>480</v>
      </c>
      <c r="B118" s="13" t="s">
        <v>19</v>
      </c>
      <c r="C118" s="23" t="str">
        <f>B118</f>
        <v>Public Health</v>
      </c>
      <c r="D118" s="14" t="s">
        <v>481</v>
      </c>
      <c r="E118" s="14" t="s">
        <v>481</v>
      </c>
      <c r="F118" s="17" t="s">
        <v>59</v>
      </c>
      <c r="G118" s="29">
        <v>46843</v>
      </c>
      <c r="H118" s="29">
        <v>48304</v>
      </c>
      <c r="I118" s="18">
        <f t="shared" si="27"/>
        <v>46479</v>
      </c>
      <c r="J118" s="19">
        <f t="shared" si="25"/>
        <v>46844</v>
      </c>
      <c r="K118" s="17" t="s">
        <v>22</v>
      </c>
      <c r="L118" s="30">
        <v>8702598.7200000007</v>
      </c>
      <c r="M118" s="17" t="s">
        <v>22</v>
      </c>
      <c r="N118" s="27" t="s">
        <v>25</v>
      </c>
      <c r="O118" s="15">
        <v>85000000</v>
      </c>
      <c r="P118" s="14" t="s">
        <v>482</v>
      </c>
    </row>
    <row r="119" spans="1:16" s="16" customFormat="1" ht="15" x14ac:dyDescent="0.2">
      <c r="A119" s="14" t="s">
        <v>483</v>
      </c>
      <c r="B119" s="13" t="s">
        <v>56</v>
      </c>
      <c r="C119" s="13" t="s">
        <v>57</v>
      </c>
      <c r="D119" s="14" t="s">
        <v>484</v>
      </c>
      <c r="E119" s="14" t="s">
        <v>484</v>
      </c>
      <c r="F119" s="17" t="s">
        <v>59</v>
      </c>
      <c r="G119" s="29">
        <v>46904</v>
      </c>
      <c r="H119" s="29">
        <v>48365</v>
      </c>
      <c r="I119" s="18">
        <f t="shared" si="27"/>
        <v>46540</v>
      </c>
      <c r="J119" s="19">
        <f t="shared" si="25"/>
        <v>46905</v>
      </c>
      <c r="K119" s="48"/>
      <c r="L119" s="30">
        <v>30000000</v>
      </c>
      <c r="M119" s="17" t="s">
        <v>34</v>
      </c>
      <c r="N119" s="27" t="s">
        <v>25</v>
      </c>
      <c r="O119" s="15">
        <v>50230000</v>
      </c>
      <c r="P119" s="14" t="s">
        <v>485</v>
      </c>
    </row>
    <row r="120" spans="1:16" s="16" customFormat="1" ht="15" x14ac:dyDescent="0.2">
      <c r="A120" s="14" t="s">
        <v>486</v>
      </c>
      <c r="B120" s="13" t="s">
        <v>69</v>
      </c>
      <c r="C120" s="23" t="str">
        <f>B120</f>
        <v>Care - Adults</v>
      </c>
      <c r="D120" s="14" t="s">
        <v>487</v>
      </c>
      <c r="E120" s="14" t="s">
        <v>488</v>
      </c>
      <c r="F120" s="17" t="s">
        <v>22</v>
      </c>
      <c r="G120" s="29">
        <v>46934</v>
      </c>
      <c r="H120" s="25" t="s">
        <v>23</v>
      </c>
      <c r="I120" s="18">
        <f t="shared" si="27"/>
        <v>46570</v>
      </c>
      <c r="J120" s="19">
        <f t="shared" si="25"/>
        <v>46935</v>
      </c>
      <c r="K120" s="17" t="s">
        <v>22</v>
      </c>
      <c r="L120" s="30">
        <v>17330000</v>
      </c>
      <c r="M120" s="17" t="s">
        <v>22</v>
      </c>
      <c r="N120" s="27" t="s">
        <v>48</v>
      </c>
      <c r="O120" s="15">
        <v>85000000</v>
      </c>
      <c r="P120" s="14" t="s">
        <v>489</v>
      </c>
    </row>
    <row r="121" spans="1:16" s="16" customFormat="1" ht="15" x14ac:dyDescent="0.2">
      <c r="A121" s="14" t="s">
        <v>414</v>
      </c>
      <c r="B121" s="13" t="s">
        <v>29</v>
      </c>
      <c r="C121" s="13" t="s">
        <v>37</v>
      </c>
      <c r="D121" s="14" t="s">
        <v>415</v>
      </c>
      <c r="E121" s="14" t="s">
        <v>416</v>
      </c>
      <c r="F121" s="17"/>
      <c r="G121" s="29">
        <v>46944</v>
      </c>
      <c r="H121" s="25" t="s">
        <v>23</v>
      </c>
      <c r="I121" s="18">
        <f t="shared" ref="I121" si="28">G121-364</f>
        <v>46580</v>
      </c>
      <c r="J121" s="19">
        <f t="shared" ref="J121" si="29">G121+1</f>
        <v>46945</v>
      </c>
      <c r="K121" s="46">
        <v>60</v>
      </c>
      <c r="L121" s="30">
        <v>1750000</v>
      </c>
      <c r="M121" s="17" t="s">
        <v>41</v>
      </c>
      <c r="N121" s="27" t="s">
        <v>25</v>
      </c>
      <c r="O121" s="15" t="s">
        <v>417</v>
      </c>
      <c r="P121" s="14" t="s">
        <v>418</v>
      </c>
    </row>
    <row r="122" spans="1:16" s="22" customFormat="1" ht="15" x14ac:dyDescent="0.2">
      <c r="A122" s="14" t="s">
        <v>383</v>
      </c>
      <c r="B122" s="13" t="s">
        <v>29</v>
      </c>
      <c r="C122" s="13" t="s">
        <v>37</v>
      </c>
      <c r="D122" s="14" t="s">
        <v>384</v>
      </c>
      <c r="E122" s="14" t="s">
        <v>385</v>
      </c>
      <c r="F122" s="17" t="s">
        <v>79</v>
      </c>
      <c r="G122" s="29">
        <v>46951</v>
      </c>
      <c r="H122" s="29" t="s">
        <v>23</v>
      </c>
      <c r="I122" s="18">
        <f t="shared" ref="I122" si="30">G122-364</f>
        <v>46587</v>
      </c>
      <c r="J122" s="19">
        <f>G122+1</f>
        <v>46952</v>
      </c>
      <c r="K122" s="46">
        <v>60</v>
      </c>
      <c r="L122" s="30">
        <v>1950000</v>
      </c>
      <c r="M122" s="17" t="s">
        <v>41</v>
      </c>
      <c r="N122" s="27" t="s">
        <v>25</v>
      </c>
      <c r="O122" s="15">
        <v>72000000</v>
      </c>
      <c r="P122" s="14" t="s">
        <v>386</v>
      </c>
    </row>
    <row r="123" spans="1:16" s="16" customFormat="1" ht="15" x14ac:dyDescent="0.2">
      <c r="A123" s="14" t="s">
        <v>490</v>
      </c>
      <c r="B123" s="13" t="s">
        <v>56</v>
      </c>
      <c r="C123" s="13" t="s">
        <v>57</v>
      </c>
      <c r="D123" s="14" t="s">
        <v>142</v>
      </c>
      <c r="E123" s="38" t="s">
        <v>143</v>
      </c>
      <c r="F123" s="17" t="s">
        <v>40</v>
      </c>
      <c r="G123" s="29">
        <v>47026</v>
      </c>
      <c r="H123" s="25" t="s">
        <v>23</v>
      </c>
      <c r="I123" s="18">
        <f t="shared" si="27"/>
        <v>46662</v>
      </c>
      <c r="J123" s="19">
        <f t="shared" si="25"/>
        <v>47027</v>
      </c>
      <c r="K123" s="48">
        <v>48</v>
      </c>
      <c r="L123" s="30">
        <v>110800000</v>
      </c>
      <c r="M123" s="17" t="s">
        <v>41</v>
      </c>
      <c r="N123" s="27" t="s">
        <v>25</v>
      </c>
      <c r="O123" s="15">
        <v>9310000</v>
      </c>
      <c r="P123" s="14" t="s">
        <v>144</v>
      </c>
    </row>
    <row r="124" spans="1:16" s="16" customFormat="1" ht="15" x14ac:dyDescent="0.2">
      <c r="A124" s="14" t="s">
        <v>491</v>
      </c>
      <c r="B124" s="13" t="s">
        <v>56</v>
      </c>
      <c r="C124" s="13" t="s">
        <v>183</v>
      </c>
      <c r="D124" s="14" t="s">
        <v>146</v>
      </c>
      <c r="E124" s="14" t="s">
        <v>147</v>
      </c>
      <c r="F124" s="17" t="s">
        <v>40</v>
      </c>
      <c r="G124" s="29">
        <v>47026</v>
      </c>
      <c r="H124" s="25" t="s">
        <v>23</v>
      </c>
      <c r="I124" s="18">
        <f t="shared" si="27"/>
        <v>46662</v>
      </c>
      <c r="J124" s="19">
        <f t="shared" si="25"/>
        <v>47027</v>
      </c>
      <c r="K124" s="48">
        <v>48</v>
      </c>
      <c r="L124" s="30">
        <v>13200000</v>
      </c>
      <c r="M124" s="17" t="s">
        <v>41</v>
      </c>
      <c r="N124" s="27" t="s">
        <v>25</v>
      </c>
      <c r="O124" s="15">
        <v>9310000</v>
      </c>
      <c r="P124" s="14" t="s">
        <v>144</v>
      </c>
    </row>
    <row r="125" spans="1:16" s="16" customFormat="1" ht="15" x14ac:dyDescent="0.2">
      <c r="A125" s="14" t="s">
        <v>492</v>
      </c>
      <c r="B125" s="13" t="s">
        <v>56</v>
      </c>
      <c r="C125" s="13" t="s">
        <v>57</v>
      </c>
      <c r="D125" s="14" t="s">
        <v>138</v>
      </c>
      <c r="E125" s="14" t="s">
        <v>139</v>
      </c>
      <c r="F125" s="17" t="s">
        <v>40</v>
      </c>
      <c r="G125" s="29">
        <v>47026</v>
      </c>
      <c r="H125" s="25" t="s">
        <v>23</v>
      </c>
      <c r="I125" s="18">
        <f t="shared" si="27"/>
        <v>46662</v>
      </c>
      <c r="J125" s="19">
        <f t="shared" si="25"/>
        <v>47027</v>
      </c>
      <c r="K125" s="48">
        <v>48</v>
      </c>
      <c r="L125" s="30">
        <v>60000000</v>
      </c>
      <c r="M125" s="17" t="s">
        <v>41</v>
      </c>
      <c r="N125" s="27" t="s">
        <v>25</v>
      </c>
      <c r="O125" s="15">
        <v>9121200</v>
      </c>
      <c r="P125" s="14" t="s">
        <v>140</v>
      </c>
    </row>
    <row r="126" spans="1:16" s="16" customFormat="1" ht="15" x14ac:dyDescent="0.2">
      <c r="A126" s="14" t="s">
        <v>493</v>
      </c>
      <c r="B126" s="13" t="s">
        <v>56</v>
      </c>
      <c r="C126" s="13" t="s">
        <v>494</v>
      </c>
      <c r="D126" s="14" t="s">
        <v>495</v>
      </c>
      <c r="E126" s="14" t="s">
        <v>496</v>
      </c>
      <c r="F126" s="17" t="s">
        <v>40</v>
      </c>
      <c r="G126" s="29">
        <v>47026</v>
      </c>
      <c r="H126" s="25" t="s">
        <v>23</v>
      </c>
      <c r="I126" s="18">
        <f t="shared" si="27"/>
        <v>46662</v>
      </c>
      <c r="J126" s="19">
        <f t="shared" si="25"/>
        <v>47027</v>
      </c>
      <c r="K126" s="48">
        <v>48</v>
      </c>
      <c r="L126" s="30">
        <v>1880000</v>
      </c>
      <c r="M126" s="17" t="s">
        <v>41</v>
      </c>
      <c r="N126" s="27" t="s">
        <v>25</v>
      </c>
      <c r="O126" s="15">
        <v>9121200</v>
      </c>
      <c r="P126" s="14" t="s">
        <v>140</v>
      </c>
    </row>
    <row r="127" spans="1:16" s="16" customFormat="1" ht="15" x14ac:dyDescent="0.2">
      <c r="A127" s="14" t="s">
        <v>497</v>
      </c>
      <c r="B127" s="13" t="s">
        <v>69</v>
      </c>
      <c r="C127" s="23" t="str">
        <f t="shared" ref="C127:C129" si="31">B127</f>
        <v>Care - Adults</v>
      </c>
      <c r="D127" s="13" t="s">
        <v>498</v>
      </c>
      <c r="E127" s="14" t="s">
        <v>499</v>
      </c>
      <c r="F127" s="17" t="s">
        <v>59</v>
      </c>
      <c r="G127" s="29">
        <v>47057</v>
      </c>
      <c r="H127" s="29">
        <v>47787</v>
      </c>
      <c r="I127" s="18">
        <f t="shared" si="27"/>
        <v>46693</v>
      </c>
      <c r="J127" s="19">
        <f t="shared" si="25"/>
        <v>47058</v>
      </c>
      <c r="K127" s="17" t="s">
        <v>22</v>
      </c>
      <c r="L127" s="30">
        <v>56000000</v>
      </c>
      <c r="M127" s="17" t="s">
        <v>22</v>
      </c>
      <c r="N127" s="27" t="s">
        <v>25</v>
      </c>
      <c r="O127" s="15">
        <v>85000000</v>
      </c>
      <c r="P127" s="14" t="s">
        <v>500</v>
      </c>
    </row>
    <row r="128" spans="1:16" s="16" customFormat="1" ht="15" x14ac:dyDescent="0.2">
      <c r="A128" s="14" t="s">
        <v>501</v>
      </c>
      <c r="B128" s="13" t="s">
        <v>262</v>
      </c>
      <c r="C128" s="23" t="str">
        <f t="shared" si="31"/>
        <v>Care - CYP</v>
      </c>
      <c r="D128" s="14" t="s">
        <v>502</v>
      </c>
      <c r="E128" s="14" t="s">
        <v>502</v>
      </c>
      <c r="F128" s="17" t="s">
        <v>59</v>
      </c>
      <c r="G128" s="29">
        <v>47057</v>
      </c>
      <c r="H128" s="29">
        <v>48152</v>
      </c>
      <c r="I128" s="18">
        <f t="shared" si="27"/>
        <v>46693</v>
      </c>
      <c r="J128" s="19">
        <f t="shared" si="25"/>
        <v>47058</v>
      </c>
      <c r="K128" s="17" t="s">
        <v>22</v>
      </c>
      <c r="L128" s="30">
        <v>37100000</v>
      </c>
      <c r="M128" s="17" t="s">
        <v>22</v>
      </c>
      <c r="N128" s="27" t="s">
        <v>25</v>
      </c>
      <c r="O128" s="15">
        <v>85000000</v>
      </c>
      <c r="P128" s="14"/>
    </row>
    <row r="129" spans="1:16" s="16" customFormat="1" ht="15" x14ac:dyDescent="0.2">
      <c r="A129" s="14" t="s">
        <v>503</v>
      </c>
      <c r="B129" s="13" t="s">
        <v>19</v>
      </c>
      <c r="C129" s="23" t="str">
        <f t="shared" si="31"/>
        <v>Public Health</v>
      </c>
      <c r="D129" s="14" t="s">
        <v>504</v>
      </c>
      <c r="E129" s="14" t="s">
        <v>504</v>
      </c>
      <c r="F129" s="17" t="s">
        <v>59</v>
      </c>
      <c r="G129" s="29">
        <v>47208</v>
      </c>
      <c r="H129" s="29">
        <v>48304</v>
      </c>
      <c r="I129" s="18">
        <f t="shared" si="27"/>
        <v>46844</v>
      </c>
      <c r="J129" s="19">
        <f t="shared" si="25"/>
        <v>47209</v>
      </c>
      <c r="K129" s="17" t="s">
        <v>22</v>
      </c>
      <c r="L129" s="30">
        <v>3862336</v>
      </c>
      <c r="M129" s="17" t="s">
        <v>22</v>
      </c>
      <c r="N129" s="27" t="s">
        <v>25</v>
      </c>
      <c r="O129" s="15">
        <v>85000000</v>
      </c>
      <c r="P129" s="14" t="s">
        <v>505</v>
      </c>
    </row>
    <row r="130" spans="1:16" s="16" customFormat="1" ht="15" x14ac:dyDescent="0.2">
      <c r="A130" s="37" t="s">
        <v>506</v>
      </c>
      <c r="B130" s="37" t="s">
        <v>44</v>
      </c>
      <c r="C130" s="13" t="s">
        <v>45</v>
      </c>
      <c r="D130" s="37" t="s">
        <v>507</v>
      </c>
      <c r="E130" s="37" t="s">
        <v>508</v>
      </c>
      <c r="F130" s="17" t="s">
        <v>22</v>
      </c>
      <c r="G130" s="29"/>
      <c r="H130" s="25"/>
      <c r="I130" s="18"/>
      <c r="J130" s="19">
        <v>45444</v>
      </c>
      <c r="K130" s="47" t="s">
        <v>176</v>
      </c>
      <c r="L130" s="30">
        <v>7500000</v>
      </c>
      <c r="M130" s="17" t="s">
        <v>34</v>
      </c>
      <c r="N130" s="27" t="s">
        <v>25</v>
      </c>
      <c r="O130" s="14">
        <v>90640000</v>
      </c>
      <c r="P130" s="14"/>
    </row>
    <row r="131" spans="1:16" s="16" customFormat="1" ht="15" x14ac:dyDescent="0.2">
      <c r="A131" s="14" t="s">
        <v>509</v>
      </c>
      <c r="B131" s="13" t="s">
        <v>56</v>
      </c>
      <c r="C131" s="13" t="s">
        <v>30</v>
      </c>
      <c r="D131" s="14" t="s">
        <v>510</v>
      </c>
      <c r="E131" s="14" t="s">
        <v>511</v>
      </c>
      <c r="F131" s="17" t="s">
        <v>22</v>
      </c>
      <c r="G131" s="29">
        <v>47299</v>
      </c>
      <c r="H131" s="25" t="s">
        <v>23</v>
      </c>
      <c r="I131" s="18">
        <f t="shared" si="27"/>
        <v>46935</v>
      </c>
      <c r="J131" s="19">
        <f t="shared" si="25"/>
        <v>47300</v>
      </c>
      <c r="K131" s="48"/>
      <c r="L131" s="30">
        <v>140000000</v>
      </c>
      <c r="M131" s="17" t="s">
        <v>34</v>
      </c>
      <c r="N131" s="27" t="s">
        <v>307</v>
      </c>
      <c r="O131" s="15">
        <v>60120000</v>
      </c>
      <c r="P131" s="14" t="s">
        <v>512</v>
      </c>
    </row>
    <row r="132" spans="1:16" s="16" customFormat="1" ht="15" x14ac:dyDescent="0.2">
      <c r="A132" s="14" t="s">
        <v>513</v>
      </c>
      <c r="B132" s="13" t="s">
        <v>56</v>
      </c>
      <c r="C132" s="13" t="s">
        <v>30</v>
      </c>
      <c r="D132" s="14" t="s">
        <v>514</v>
      </c>
      <c r="E132" s="14" t="s">
        <v>515</v>
      </c>
      <c r="F132" s="17" t="s">
        <v>22</v>
      </c>
      <c r="G132" s="29">
        <v>47483</v>
      </c>
      <c r="H132" s="25" t="s">
        <v>23</v>
      </c>
      <c r="I132" s="18">
        <f t="shared" si="27"/>
        <v>47119</v>
      </c>
      <c r="J132" s="19">
        <f t="shared" si="25"/>
        <v>47484</v>
      </c>
      <c r="K132" s="48"/>
      <c r="L132" s="30">
        <v>140000000</v>
      </c>
      <c r="M132" s="17" t="s">
        <v>34</v>
      </c>
      <c r="N132" s="27" t="s">
        <v>307</v>
      </c>
      <c r="O132" s="15">
        <v>60000000</v>
      </c>
      <c r="P132" s="14" t="s">
        <v>516</v>
      </c>
    </row>
    <row r="133" spans="1:16" s="16" customFormat="1" ht="15" x14ac:dyDescent="0.2">
      <c r="A133" s="14" t="s">
        <v>517</v>
      </c>
      <c r="B133" s="13" t="s">
        <v>56</v>
      </c>
      <c r="C133" s="13" t="s">
        <v>518</v>
      </c>
      <c r="D133" s="14" t="s">
        <v>519</v>
      </c>
      <c r="E133" s="14" t="s">
        <v>520</v>
      </c>
      <c r="F133" s="17" t="s">
        <v>22</v>
      </c>
      <c r="G133" s="29">
        <v>47483</v>
      </c>
      <c r="H133" s="25" t="s">
        <v>23</v>
      </c>
      <c r="I133" s="18">
        <f t="shared" si="27"/>
        <v>47119</v>
      </c>
      <c r="J133" s="19">
        <f t="shared" si="25"/>
        <v>47484</v>
      </c>
      <c r="K133" s="48"/>
      <c r="L133" s="30">
        <v>15000000</v>
      </c>
      <c r="M133" s="17" t="s">
        <v>34</v>
      </c>
      <c r="N133" s="27" t="s">
        <v>25</v>
      </c>
      <c r="O133" s="15">
        <v>66100000</v>
      </c>
      <c r="P133" s="14" t="s">
        <v>521</v>
      </c>
    </row>
    <row r="134" spans="1:16" s="16" customFormat="1" ht="15" x14ac:dyDescent="0.2">
      <c r="A134" s="14" t="s">
        <v>522</v>
      </c>
      <c r="B134" s="13" t="s">
        <v>262</v>
      </c>
      <c r="C134" s="23" t="str">
        <f>B134</f>
        <v>Care - CYP</v>
      </c>
      <c r="D134" s="14" t="s">
        <v>523</v>
      </c>
      <c r="E134" s="14" t="s">
        <v>524</v>
      </c>
      <c r="F134" s="17" t="s">
        <v>59</v>
      </c>
      <c r="G134" s="29">
        <v>47972</v>
      </c>
      <c r="H134" s="29">
        <v>47972</v>
      </c>
      <c r="I134" s="18">
        <f t="shared" si="27"/>
        <v>47608</v>
      </c>
      <c r="J134" s="19">
        <f t="shared" si="25"/>
        <v>47973</v>
      </c>
      <c r="K134" s="17" t="s">
        <v>22</v>
      </c>
      <c r="L134" s="30">
        <v>415000000</v>
      </c>
      <c r="M134" s="17" t="s">
        <v>22</v>
      </c>
      <c r="N134" s="27" t="s">
        <v>101</v>
      </c>
      <c r="O134" s="15">
        <v>85000000</v>
      </c>
      <c r="P134" s="14" t="s">
        <v>525</v>
      </c>
    </row>
  </sheetData>
  <autoFilter ref="A6:P134" xr:uid="{CB3B3410-7182-42FB-BD78-58155A07F78D}"/>
  <mergeCells count="1">
    <mergeCell ref="A4:L4"/>
  </mergeCells>
  <conditionalFormatting sqref="A61:B61 D61:E61 G61:H61 O61:P61 L61 O22:P22 A22:B22 D22:E22 G22:H22 L22 O34:P34 O14:P14 A34:B34 A14:B14 D34:E34 D14:E14 G34:H34 G14:H14 L34 L14">
    <cfRule type="containsBlanks" dxfId="2" priority="3">
      <formula>LEN(TRIM(A14))=0</formula>
    </cfRule>
  </conditionalFormatting>
  <conditionalFormatting sqref="J61">
    <cfRule type="containsBlanks" dxfId="1" priority="1">
      <formula>LEN(TRIM(J61))=0</formula>
    </cfRule>
  </conditionalFormatting>
  <dataValidations count="4">
    <dataValidation type="list" allowBlank="1" showInputMessage="1" showErrorMessage="1" sqref="F122:F134 K102 K104:K105 K107 K111 K113 K115 K118 K120 K127:K129 K134 K92 K94 K61:K62 K15 K28 K38 K99 F7:F120" xr:uid="{CE1AA7D4-5503-492A-9B70-34994640AB87}">
      <formula1>Commercial_Strategy</formula1>
    </dataValidation>
    <dataValidation type="list" allowBlank="1" showInputMessage="1" showErrorMessage="1" sqref="M103 M106 M108:M110 M112 M114 M116:M117 M119 M121:M126 M130:M133 M7:M101" xr:uid="{377793CF-A66E-45D3-B270-50A3573FB7CC}">
      <formula1>Procurement_Sourcing_Route</formula1>
    </dataValidation>
    <dataValidation type="list" allowBlank="1" showInputMessage="1" showErrorMessage="1" sqref="B7:B134" xr:uid="{821702C2-9D10-4943-8FF1-15F45B5C39B3}">
      <formula1>Procurement_Team</formula1>
    </dataValidation>
    <dataValidation type="list" allowBlank="1" showInputMessage="1" showErrorMessage="1" sqref="N7:N134" xr:uid="{539593C9-A5B7-4070-A9E8-47775F8E4B2A}">
      <formula1>Contract_Classification</formula1>
    </dataValidation>
  </dataValidations>
  <pageMargins left="0.25" right="0.25" top="0.75" bottom="0.75" header="0.3" footer="0.3"/>
  <pageSetup paperSize="9" scale="31" fitToHeight="0" orientation="portrait" horizontalDpi="300" r:id="rId1"/>
  <headerFooter differentFirst="1">
    <oddHeader>&amp;L&amp;"Arial,Regular"&amp;12Lancashire County Council
Procurement Pipeline 2024-29</oddHeader>
    <oddFooter>&amp;R&amp;"Arial,Regular"&amp;12Page &amp;P of &amp;N</oddFooter>
    <firstFooter>&amp;C&amp;P of &amp;N</first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6CFC-50AC-4496-BDFA-6A4D56239F29}">
  <dimension ref="A1:B41"/>
  <sheetViews>
    <sheetView topLeftCell="A11" workbookViewId="0">
      <selection activeCell="A39" sqref="A39"/>
    </sheetView>
  </sheetViews>
  <sheetFormatPr defaultColWidth="9.140625" defaultRowHeight="15" x14ac:dyDescent="0.2"/>
  <cols>
    <col min="1" max="1" width="24.28515625" style="16" customWidth="1"/>
    <col min="2" max="3" width="13.28515625" style="16" customWidth="1"/>
    <col min="4" max="16384" width="9.140625" style="16"/>
  </cols>
  <sheetData>
    <row r="1" spans="1:2" ht="15.75" x14ac:dyDescent="0.25">
      <c r="A1" s="21" t="s">
        <v>526</v>
      </c>
      <c r="B1" s="50" t="s">
        <v>527</v>
      </c>
    </row>
    <row r="3" spans="1:2" ht="31.5" x14ac:dyDescent="0.2">
      <c r="A3" s="2" t="s">
        <v>7</v>
      </c>
    </row>
    <row r="4" spans="1:2" x14ac:dyDescent="0.2">
      <c r="A4" s="17" t="s">
        <v>33</v>
      </c>
    </row>
    <row r="5" spans="1:2" x14ac:dyDescent="0.2">
      <c r="A5" s="17" t="s">
        <v>22</v>
      </c>
    </row>
    <row r="6" spans="1:2" x14ac:dyDescent="0.2">
      <c r="A6" s="17" t="s">
        <v>40</v>
      </c>
    </row>
    <row r="7" spans="1:2" x14ac:dyDescent="0.2">
      <c r="A7" s="17" t="s">
        <v>79</v>
      </c>
    </row>
    <row r="8" spans="1:2" x14ac:dyDescent="0.2">
      <c r="A8" s="17" t="s">
        <v>59</v>
      </c>
    </row>
    <row r="9" spans="1:2" x14ac:dyDescent="0.2">
      <c r="A9" s="17" t="s">
        <v>528</v>
      </c>
    </row>
    <row r="10" spans="1:2" x14ac:dyDescent="0.2">
      <c r="A10" s="17" t="s">
        <v>90</v>
      </c>
    </row>
    <row r="13" spans="1:2" ht="31.5" x14ac:dyDescent="0.2">
      <c r="A13" s="2" t="s">
        <v>15</v>
      </c>
    </row>
    <row r="14" spans="1:2" x14ac:dyDescent="0.2">
      <c r="A14" s="17" t="s">
        <v>25</v>
      </c>
    </row>
    <row r="15" spans="1:2" x14ac:dyDescent="0.2">
      <c r="A15" s="17" t="s">
        <v>478</v>
      </c>
    </row>
    <row r="16" spans="1:2" x14ac:dyDescent="0.2">
      <c r="A16" s="17" t="s">
        <v>48</v>
      </c>
    </row>
    <row r="17" spans="1:1" x14ac:dyDescent="0.2">
      <c r="A17" s="17" t="s">
        <v>307</v>
      </c>
    </row>
    <row r="18" spans="1:1" x14ac:dyDescent="0.2">
      <c r="A18" s="17" t="s">
        <v>101</v>
      </c>
    </row>
    <row r="20" spans="1:1" ht="15.75" x14ac:dyDescent="0.2">
      <c r="A20" s="2" t="s">
        <v>3</v>
      </c>
    </row>
    <row r="21" spans="1:1" x14ac:dyDescent="0.2">
      <c r="A21" s="8" t="s">
        <v>44</v>
      </c>
    </row>
    <row r="22" spans="1:1" x14ac:dyDescent="0.2">
      <c r="A22" s="8" t="s">
        <v>56</v>
      </c>
    </row>
    <row r="23" spans="1:1" x14ac:dyDescent="0.2">
      <c r="A23" s="8" t="s">
        <v>69</v>
      </c>
    </row>
    <row r="24" spans="1:1" x14ac:dyDescent="0.2">
      <c r="A24" s="8" t="s">
        <v>29</v>
      </c>
    </row>
    <row r="25" spans="1:1" x14ac:dyDescent="0.2">
      <c r="A25" s="8" t="s">
        <v>19</v>
      </c>
    </row>
    <row r="26" spans="1:1" x14ac:dyDescent="0.2">
      <c r="A26" s="8" t="s">
        <v>262</v>
      </c>
    </row>
    <row r="28" spans="1:1" ht="31.5" x14ac:dyDescent="0.2">
      <c r="A28" s="2" t="s">
        <v>14</v>
      </c>
    </row>
    <row r="29" spans="1:1" x14ac:dyDescent="0.2">
      <c r="A29" s="9" t="s">
        <v>529</v>
      </c>
    </row>
    <row r="30" spans="1:1" x14ac:dyDescent="0.2">
      <c r="A30" s="9" t="s">
        <v>35</v>
      </c>
    </row>
    <row r="31" spans="1:1" x14ac:dyDescent="0.2">
      <c r="A31" s="9" t="s">
        <v>34</v>
      </c>
    </row>
    <row r="32" spans="1:1" x14ac:dyDescent="0.2">
      <c r="A32" s="9" t="s">
        <v>530</v>
      </c>
    </row>
    <row r="33" spans="1:1" x14ac:dyDescent="0.2">
      <c r="A33" s="9" t="s">
        <v>531</v>
      </c>
    </row>
    <row r="34" spans="1:1" x14ac:dyDescent="0.2">
      <c r="A34" s="9" t="s">
        <v>532</v>
      </c>
    </row>
    <row r="35" spans="1:1" x14ac:dyDescent="0.2">
      <c r="A35" s="9" t="s">
        <v>533</v>
      </c>
    </row>
    <row r="36" spans="1:1" x14ac:dyDescent="0.2">
      <c r="A36" s="9" t="s">
        <v>205</v>
      </c>
    </row>
    <row r="37" spans="1:1" x14ac:dyDescent="0.2">
      <c r="A37" s="9" t="s">
        <v>24</v>
      </c>
    </row>
    <row r="38" spans="1:1" x14ac:dyDescent="0.2">
      <c r="A38" s="9" t="s">
        <v>534</v>
      </c>
    </row>
    <row r="39" spans="1:1" x14ac:dyDescent="0.2">
      <c r="A39" s="9" t="s">
        <v>177</v>
      </c>
    </row>
    <row r="40" spans="1:1" x14ac:dyDescent="0.2">
      <c r="A40" s="9" t="s">
        <v>41</v>
      </c>
    </row>
    <row r="41" spans="1:1" x14ac:dyDescent="0.2">
      <c r="A41" s="9" t="s">
        <v>339</v>
      </c>
    </row>
  </sheetData>
  <conditionalFormatting sqref="A21:A26">
    <cfRule type="containsBlanks" dxfId="0" priority="4">
      <formula>LEN(TRIM(A21))=0</formula>
    </cfRule>
  </conditionalFormatting>
  <hyperlinks>
    <hyperlink ref="B1" r:id="rId1" xr:uid="{D66AE26A-BE60-437A-B140-01C1B2A50B47}"/>
  </hyperlinks>
  <pageMargins left="0.7" right="0.7" top="0.75" bottom="0.75" header="0.3" footer="0.3"/>
  <pageSetup paperSize="9" orientation="portrait" horizontalDpi="30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Pipeline</vt:lpstr>
      <vt:lpstr>Key</vt:lpstr>
      <vt:lpstr>Commercial_Strategy</vt:lpstr>
      <vt:lpstr>Contract_Classification</vt:lpstr>
      <vt:lpstr>Pipeline!Print_Area</vt:lpstr>
      <vt:lpstr>Procurement_Sourcing_Route</vt:lpstr>
      <vt:lpstr>Procurement_Team</vt:lpstr>
    </vt:vector>
  </TitlesOfParts>
  <Manager/>
  <Company>Lancashire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Bennett, James</dc:creator>
  <cp:keywords/>
  <dc:description/>
  <cp:lastModifiedBy>Bennett, James</cp:lastModifiedBy>
  <cp:revision/>
  <dcterms:created xsi:type="dcterms:W3CDTF">2024-02-20T20:05:33Z</dcterms:created>
  <dcterms:modified xsi:type="dcterms:W3CDTF">2024-05-16T07:26:41Z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