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X:\Procurement\PCM - CMGT\Contracts Register\Updating the Online Contracts Register\Published Contract Register\"/>
    </mc:Choice>
  </mc:AlternateContent>
  <xr:revisionPtr revIDLastSave="0" documentId="13_ncr:1_{EFD1178A-CE8B-4BAE-812C-F98AD21ED470}" xr6:coauthVersionLast="47" xr6:coauthVersionMax="47" xr10:uidLastSave="{00000000-0000-0000-0000-000000000000}"/>
  <workbookProtection workbookAlgorithmName="SHA-512" workbookHashValue="0oJ2upQZtvpuZhGecHNg3TLhFf/HaUjtVBUs5OzYYKqoz+j42hJsAOMp+cU/NFhRCbm3NV68QwREqxlGjdUEpA==" workbookSaltValue="4bXCjgtGZojkQFj9NFcZZw==" workbookSpinCount="100000" lockStructure="1"/>
  <bookViews>
    <workbookView xWindow="-28920" yWindow="855" windowWidth="29040" windowHeight="15720" xr2:uid="{1A057320-711D-4AC7-AB21-32DFD5320983}"/>
  </bookViews>
  <sheets>
    <sheet name="Active -In Progress" sheetId="1" r:id="rId1"/>
  </sheets>
  <definedNames>
    <definedName name="_xlnm._FilterDatabase" localSheetId="0" hidden="1">'Active -In Progress'!$A$1:$S$566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Q533" i="1" l="1"/>
  <c r="Q322" i="1"/>
  <c r="Q293" i="1"/>
  <c r="Q268" i="1"/>
  <c r="Q128" i="1"/>
  <c r="Q1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tc={93F31AA0-EC38-4B79-93AE-98605883F920}</author>
    <author>tc={8F9BC7A5-6BF1-4321-B1C3-20B1ED166D75}</author>
    <author>tc={F36C23C0-BA79-43A6-A65D-179EA21C903F}</author>
    <author>tc={6A3BEB31-269B-4D66-882F-105A6C464649}</author>
    <author>tc={DF309F03-609C-4444-BEEB-AB73C1C36B2D}</author>
    <author>tc={77854B1C-FBD5-4166-9E6A-582874B17E3F}</author>
    <author>tc={A6670690-0EDE-40AC-A6E8-4718E5896D6C}</author>
    <author>tc={17A7CF9D-E019-417C-9837-7E94B1E6C5DF}</author>
    <author>tc={62B9B2F0-BF74-42F1-9A63-AEC6E621C1A2}</author>
    <author>tc={2B5D0DD3-92B1-447C-AB0F-28464844D758}</author>
    <author>tc={F933BB47-2F31-4F74-BE32-7ACEC8017B02}</author>
    <author>tc={1F69154F-9F26-4442-8EE9-F0B858055058}</author>
    <author>tc={302F9D6D-0DC4-468C-8118-ABA6BA02F728}</author>
    <author>tc={3314D52B-1755-48E5-AC22-B7416B7DFC44}</author>
    <author>tc={941AEE32-E521-4B76-809C-763B0C462337}</author>
    <author>tc={3FCA9AF0-4790-40C8-80DA-BE98CD2EF1DE}</author>
    <author>tc={3AE4C397-3AC4-475F-8285-648FC318D2D5}</author>
    <author>tc={838F2D24-A5F6-45E7-9204-42AFBA5F1450}</author>
    <author>tc={FF1E17F8-6E7D-44B8-ADCD-1DF579BDCDA6}</author>
    <author>tc={33405E58-04E2-4631-8403-797D54CBE9C2}</author>
    <author>tc={4161D7A7-C095-4E9A-AC10-9CB1C15D1251}</author>
    <author>tc={0D26AD26-D396-4410-9486-8F84B8AFD1D4}</author>
    <author>tc={14A5DC7A-BB94-49D6-BF1D-1FA485181B66}</author>
    <author>tc={B9F23B3C-8740-4A61-9009-7405C725C7B9}</author>
    <author>tc={A71C56F5-BD8A-4272-A1CE-78FDC54767D3}</author>
    <author>tc={0C4E50CA-C3AB-47C9-B9B1-6F198DA46ADE}</author>
    <author>tc={458B5A49-8311-49C8-A096-6E09628954D2}</author>
    <author>tc={33CCDDC7-418A-4851-932E-15D5BE684ABF}</author>
    <author>tc={C1DD4F59-4325-4F87-9A01-1B5A39DA6CCB}</author>
    <author>tc={39550B45-3B32-4BA8-985D-E033D6334A67}</author>
  </authors>
  <commentList>
    <comment ref="C1" authorId="0" shapeId="0" xr:uid="{93F31AA0-EC38-4B79-93AE-98605883F920}">
      <text>
        <t>[Threaded comment]
Your version of Excel allows you to read this threaded comment; however, any edits to it will get removed if the file is opened in a newer version of Excel. Learn more: https://go.microsoft.com/fwlink/?linkid=870924
Comment:
    Ensure that the title for the contract is short and distinct</t>
      </text>
    </comment>
    <comment ref="L1" authorId="1" shapeId="0" xr:uid="{8F9BC7A5-6BF1-4321-B1C3-20B1ED166D75}">
      <text>
        <t xml:space="preserve">[Threaded comment]
Your version of Excel allows you to read this threaded comment; however, any edits to it will get removed if the file is opened in a newer version of Excel. Learn more: https://go.microsoft.com/fwlink/?linkid=870924
Comment:
    Please identify whether you are establishing a contract or a framework. If you are establishing a contract, please identify which type of contract using the dropdown. Where you are establishing a contract using a third-party framework, this should be identified as a 'Call Off 3rd Party Framework' using the dropdown.  </t>
      </text>
    </comment>
    <comment ref="P3" authorId="2" shapeId="0" xr:uid="{F36C23C0-BA79-43A6-A65D-179EA21C903F}">
      <text>
        <t>[Threaded comment]
Your version of Excel allows you to read this threaded comment; however, any edits to it will get removed if the file is opened in a newer version of Excel. Learn more: https://go.microsoft.com/fwlink/?linkid=870924
Comment:
    Between £100,000 and a maximum of £220,000 depending on demand for the Service</t>
      </text>
    </comment>
    <comment ref="Q3" authorId="3" shapeId="0" xr:uid="{6A3BEB31-269B-4D66-882F-105A6C464649}">
      <text>
        <t>[Threaded comment]
Your version of Excel allows you to read this threaded comment; however, any edits to it will get removed if the file is opened in a newer version of Excel. Learn more: https://go.microsoft.com/fwlink/?linkid=870924
Comment:
    Between £100,000 and a maximum of £220,000 depending on demand for the Service</t>
      </text>
    </comment>
    <comment ref="Q4" authorId="4" shapeId="0" xr:uid="{DF309F03-609C-4444-BEEB-AB73C1C36B2D}">
      <text>
        <t>[Threaded comment]
Your version of Excel allows you to read this threaded comment; however, any edits to it will get removed if the file is opened in a newer version of Excel. Learn more: https://go.microsoft.com/fwlink/?linkid=870924
Comment:
    DR/ACS/LCC/23/1412 on register twice. Not a duplicate, procured as different lots in same procurement</t>
      </text>
    </comment>
    <comment ref="Q5" authorId="5" shapeId="0" xr:uid="{77854B1C-FBD5-4166-9E6A-582874B17E3F}">
      <text>
        <t>[Threaded comment]
Your version of Excel allows you to read this threaded comment; however, any edits to it will get removed if the file is opened in a newer version of Excel. Learn more: https://go.microsoft.com/fwlink/?linkid=870924
Comment:
    DR/ACS/LCC/23/1412 on register twice. Not a duplicate, procured as different lots in same procurement</t>
      </text>
    </comment>
    <comment ref="Q7" authorId="6" shapeId="0" xr:uid="{A6670690-0EDE-40AC-A6E8-4718E5896D6C}">
      <text>
        <t>[Threaded comment]
Your version of Excel allows you to read this threaded comment; however, any edits to it will get removed if the file is opened in a newer version of Excel. Learn more: https://go.microsoft.com/fwlink/?linkid=870924
Comment:
    Annual Value = (up to) £262,500</t>
      </text>
    </comment>
    <comment ref="Q43" authorId="7" shapeId="0" xr:uid="{17A7CF9D-E019-417C-9837-7E94B1E6C5DF}">
      <text>
        <t>[Threaded comment]
Your version of Excel allows you to read this threaded comment; however, any edits to it will get removed if the file is opened in a newer version of Excel. Learn more: https://go.microsoft.com/fwlink/?linkid=870924
Comment:
    Annual value = £1,100,000 to £1,300,000. Total value = £5,500,000 to 6500000</t>
      </text>
    </comment>
    <comment ref="Q49" authorId="8" shapeId="0" xr:uid="{62B9B2F0-BF74-42F1-9A63-AEC6E621C1A2}">
      <text>
        <t>[Threaded comment]
Your version of Excel allows you to read this threaded comment; however, any edits to it will get removed if the file is opened in a newer version of Excel. Learn more: https://go.microsoft.com/fwlink/?linkid=870924
Comment:
    Annual value = £77,000,000 - £95,000,000. Total Value = £770,000,000 - £950,000,000</t>
      </text>
    </comment>
    <comment ref="Q52" authorId="9" shapeId="0" xr:uid="{2B5D0DD3-92B1-447C-AB0F-28464844D758}">
      <text>
        <t>[Threaded comment]
Your version of Excel allows you to read this threaded comment; however, any edits to it will get removed if the file is opened in a newer version of Excel. Learn more: https://go.microsoft.com/fwlink/?linkid=870924
Comment:
    o details of contract in place, but service areas do call off from these third party frameworks</t>
      </text>
    </comment>
    <comment ref="Q53" authorId="10" shapeId="0" xr:uid="{F933BB47-2F31-4F74-BE32-7ACEC8017B02}">
      <text>
        <t>[Threaded comment]
Your version of Excel allows you to read this threaded comment; however, any edits to it will get removed if the file is opened in a newer version of Excel. Learn more: https://go.microsoft.com/fwlink/?linkid=870924
Comment:
    o details of contract in place, but service areas do call off from these third party frameworks</t>
      </text>
    </comment>
    <comment ref="Q54" authorId="11" shapeId="0" xr:uid="{1F69154F-9F26-4442-8EE9-F0B858055058}">
      <text>
        <t>[Threaded comment]
Your version of Excel allows you to read this threaded comment; however, any edits to it will get removed if the file is opened in a newer version of Excel. Learn more: https://go.microsoft.com/fwlink/?linkid=870924
Comment:
    o details of contract in place, but service areas do call off from these third party frameworks</t>
      </text>
    </comment>
    <comment ref="Q55" authorId="12" shapeId="0" xr:uid="{302F9D6D-0DC4-468C-8118-ABA6BA02F728}">
      <text>
        <t>[Threaded comment]
Your version of Excel allows you to read this threaded comment; however, any edits to it will get removed if the file is opened in a newer version of Excel. Learn more: https://go.microsoft.com/fwlink/?linkid=870924
Comment:
    o details of contract in place, but service areas do call off from these third party frameworks</t>
      </text>
    </comment>
    <comment ref="Q92" authorId="13" shapeId="0" xr:uid="{3314D52B-1755-48E5-AC22-B7416B7DFC44}">
      <text>
        <t>[Threaded comment]
Your version of Excel allows you to read this threaded comment; however, any edits to it will get removed if the file is opened in a newer version of Excel. Learn more: https://go.microsoft.com/fwlink/?linkid=870924
Comment:
    Total contract value is between £8,160,000 - £9,996,000</t>
      </text>
    </comment>
    <comment ref="Q118" authorId="14" shapeId="0" xr:uid="{941AEE32-E521-4B76-809C-763B0C462337}">
      <text>
        <t>[Threaded comment]
Your version of Excel allows you to read this threaded comment; however, any edits to it will get removed if the file is opened in a newer version of Excel. Learn more: https://go.microsoft.com/fwlink/?linkid=870924
Comment:
    Total contract value is between  £4.4m and £6.8m</t>
      </text>
    </comment>
    <comment ref="P256" authorId="15" shapeId="0" xr:uid="{3FCA9AF0-4790-40C8-80DA-BE98CD2EF1DE}">
      <text>
        <t>[Threaded comment]
Your version of Excel allows you to read this threaded comment; however, any edits to it will get removed if the file is opened in a newer version of Excel. Learn more: https://go.microsoft.com/fwlink/?linkid=870924
Comment:
    Year 1 £163,436 Years 2-6 £61,156 PA</t>
      </text>
    </comment>
    <comment ref="H292" authorId="16" shapeId="0" xr:uid="{3AE4C397-3AC4-475F-8285-648FC318D2D5}">
      <text>
        <t>[Threaded comment]
Your version of Excel allows you to read this threaded comment; however, any edits to it will get removed if the file is opened in a newer version of Excel. Learn more: https://go.microsoft.com/fwlink/?linkid=870924
Comment:
    MOD grants which flows through to the colleges.</t>
      </text>
    </comment>
    <comment ref="L292" authorId="17" shapeId="0" xr:uid="{838F2D24-A5F6-45E7-9204-42AFBA5F1450}">
      <text>
        <t xml:space="preserve">[Threaded comment]
Your version of Excel allows you to read this threaded comment; however, any edits to it will get removed if the file is opened in a newer version of Excel. Learn more: https://go.microsoft.com/fwlink/?linkid=870924
Comment:
    Grant Funding Agreement </t>
      </text>
    </comment>
    <comment ref="E293" authorId="18" shapeId="0" xr:uid="{FF1E17F8-6E7D-44B8-ADCD-1DF579BDCDA6}">
      <text>
        <t xml:space="preserve">[Threaded comment]
Your version of Excel allows you to read this threaded comment; however, any edits to it will get removed if the file is opened in a newer version of Excel. Learn more: https://go.microsoft.com/fwlink/?linkid=870924
Comment:
    Mix of Grants and service contracts </t>
      </text>
    </comment>
    <comment ref="E294" authorId="19" shapeId="0" xr:uid="{33405E58-04E2-4631-8403-797D54CBE9C2}">
      <text>
        <t xml:space="preserve">[Threaded comment]
Your version of Excel allows you to read this threaded comment; however, any edits to it will get removed if the file is opened in a newer version of Excel. Learn more: https://go.microsoft.com/fwlink/?linkid=870924
Comment:
    Mix of Grants and service contracts </t>
      </text>
    </comment>
    <comment ref="H294" authorId="20" shapeId="0" xr:uid="{4161D7A7-C095-4E9A-AC10-9CB1C15D1251}">
      <text>
        <t>[Threaded comment]
Your version of Excel allows you to read this threaded comment; however, any edits to it will get removed if the file is opened in a newer version of Excel. Learn more: https://go.microsoft.com/fwlink/?linkid=870924
Comment:
    Grant award</t>
      </text>
    </comment>
    <comment ref="I294" authorId="21" shapeId="0" xr:uid="{0D26AD26-D396-4410-9486-8F84B8AFD1D4}">
      <text>
        <t>[Threaded comment]
Your version of Excel allows you to read this threaded comment; however, any edits to it will get removed if the file is opened in a newer version of Excel. Learn more: https://go.microsoft.com/fwlink/?linkid=870924
Comment:
    Grant</t>
      </text>
    </comment>
    <comment ref="J294" authorId="22" shapeId="0" xr:uid="{14A5DC7A-BB94-49D6-BF1D-1FA485181B66}">
      <text>
        <t>[Threaded comment]
Your version of Excel allows you to read this threaded comment; however, any edits to it will get removed if the file is opened in a newer version of Excel. Learn more: https://go.microsoft.com/fwlink/?linkid=870924
Comment:
    Grant</t>
      </text>
    </comment>
    <comment ref="L294" authorId="23" shapeId="0" xr:uid="{B9F23B3C-8740-4A61-9009-7405C725C7B9}">
      <text>
        <t>[Threaded comment]
Your version of Excel allows you to read this threaded comment; however, any edits to it will get removed if the file is opened in a newer version of Excel. Learn more: https://go.microsoft.com/fwlink/?linkid=870924
Comment:
    Grant</t>
      </text>
    </comment>
    <comment ref="O294" authorId="24" shapeId="0" xr:uid="{A71C56F5-BD8A-4272-A1CE-78FDC54767D3}">
      <text>
        <t>[Threaded comment]
Your version of Excel allows you to read this threaded comment; however, any edits to it will get removed if the file is opened in a newer version of Excel. Learn more: https://go.microsoft.com/fwlink/?linkid=870924
Comment:
    Grant</t>
      </text>
    </comment>
    <comment ref="Q294" authorId="25" shapeId="0" xr:uid="{0C4E50CA-C3AB-47C9-B9B1-6F198DA46ADE}">
      <text>
        <t>[Threaded comment]
Your version of Excel allows you to read this threaded comment; however, any edits to it will get removed if the file is opened in a newer version of Excel. Learn more: https://go.microsoft.com/fwlink/?linkid=870924
Comment:
    Annual grant est ~£35m per annum</t>
      </text>
    </comment>
    <comment ref="H305" authorId="26" shapeId="0" xr:uid="{458B5A49-8311-49C8-A096-6E09628954D2}">
      <text>
        <t>[Threaded comment]
Your version of Excel allows you to read this threaded comment; however, any edits to it will get removed if the file is opened in a newer version of Excel. Learn more: https://go.microsoft.com/fwlink/?linkid=870924
Comment:
    CCS framework</t>
      </text>
    </comment>
    <comment ref="H337" authorId="27" shapeId="0" xr:uid="{33CCDDC7-418A-4851-932E-15D5BE684ABF}">
      <text>
        <t>[Threaded comment]
Your version of Excel allows you to read this threaded comment; however, any edits to it will get removed if the file is opened in a newer version of Excel. Learn more: https://go.microsoft.com/fwlink/?linkid=870924
Comment:
    CCS framework</t>
      </text>
    </comment>
    <comment ref="Q372" authorId="28" shapeId="0" xr:uid="{C1DD4F59-4325-4F87-9A01-1B5A39DA6CCB}">
      <text>
        <t>[Threaded comment]
Your version of Excel allows you to read this threaded comment; however, any edits to it will get removed if the file is opened in a newer version of Excel. Learn more: https://go.microsoft.com/fwlink/?linkid=870924
Comment:
    Annual value is up to £400,000 and total value is up to £1,960,000</t>
      </text>
    </comment>
    <comment ref="Q373" authorId="29" shapeId="0" xr:uid="{39550B45-3B32-4BA8-985D-E033D6334A67}">
      <text>
        <t>[Threaded comment]
Your version of Excel allows you to read this threaded comment; however, any edits to it will get removed if the file is opened in a newer version of Excel. Learn more: https://go.microsoft.com/fwlink/?linkid=870924
Comment:
    Annual value is up to £1,207,277.82 and total value is up to £8,450,944.74</t>
      </text>
    </comment>
  </commentList>
</comments>
</file>

<file path=xl/sharedStrings.xml><?xml version="1.0" encoding="utf-8"?>
<sst xmlns="http://schemas.openxmlformats.org/spreadsheetml/2006/main" count="7307" uniqueCount="2078">
  <si>
    <t>LCC Contract Reference</t>
  </si>
  <si>
    <t>Procurement Category</t>
  </si>
  <si>
    <t>Contract Title</t>
  </si>
  <si>
    <t>Contract Description</t>
  </si>
  <si>
    <t>Contractor</t>
  </si>
  <si>
    <t>Active, Inactive or In Progress</t>
  </si>
  <si>
    <t>Main CPV Code</t>
  </si>
  <si>
    <t>Contract Process Type</t>
  </si>
  <si>
    <t>Contract Type</t>
  </si>
  <si>
    <t>Contract Service Classification</t>
  </si>
  <si>
    <t>Supplier Nationality</t>
  </si>
  <si>
    <t>Contract or Framework</t>
  </si>
  <si>
    <t>Contract Start Date</t>
  </si>
  <si>
    <t>Contract End Date</t>
  </si>
  <si>
    <t>Maximum Option to Extend</t>
  </si>
  <si>
    <t>Annual Value</t>
  </si>
  <si>
    <t>Total Contract Value (including any extension period)</t>
  </si>
  <si>
    <t xml:space="preserve">Contract origin body </t>
  </si>
  <si>
    <t>Procured by</t>
  </si>
  <si>
    <t>DR/ACS/LCC/22/1287</t>
  </si>
  <si>
    <t>Care - Adults</t>
  </si>
  <si>
    <t>Lancashire Carers Assessment and Support Service</t>
  </si>
  <si>
    <t>Provision of carer assessment and other support services</t>
  </si>
  <si>
    <t>N-COMPASS NORTH WEST LTD</t>
  </si>
  <si>
    <t>Active</t>
  </si>
  <si>
    <t>Open Tender Process</t>
  </si>
  <si>
    <t>Services</t>
  </si>
  <si>
    <t>Light Touch</t>
  </si>
  <si>
    <t>GB</t>
  </si>
  <si>
    <t>Contract</t>
  </si>
  <si>
    <t>LCC</t>
  </si>
  <si>
    <t>Debbie Readfern</t>
  </si>
  <si>
    <t>N/A</t>
  </si>
  <si>
    <t>DR/ACS/LCC/22/1403</t>
  </si>
  <si>
    <t>Lancashire Prison Buddy Service</t>
  </si>
  <si>
    <t>This is a 'Prison Buddy Service' which provides peer to peer support through a formal framework and governance arrangement as part of  the responsibilities that the Care Act places  on Local Authorities to work jointly with prisons to provide social care support for all prisoners who meet the eligibility criteria.</t>
  </si>
  <si>
    <t>Recoop</t>
  </si>
  <si>
    <t xml:space="preserve">DR/ACS/LCC/23/1412 </t>
  </si>
  <si>
    <t>Lancashire Advocacy Hub</t>
  </si>
  <si>
    <t xml:space="preserve">The Advocacy Hub will be an independent advocacy service ("the Lancashire Advocacy Hub" or "the Hub") to ensure that all eligible people will have access to advocacy.       </t>
  </si>
  <si>
    <t>ADVOCACY FOCUS FORMERLEY EAST LANCASHIRE ADVOCACY SERVICE</t>
  </si>
  <si>
    <t>Lancashire Carers Advocacy Service</t>
  </si>
  <si>
    <t>The service will provide all statutory advocacy for carers under the Care Act, will seek to increase awareness of the rights of carers under the Act.</t>
  </si>
  <si>
    <t>CLOVERLEAF ADVOCACY 2000 LTD</t>
  </si>
  <si>
    <t>JB/ACS/LCC/21/1217</t>
  </si>
  <si>
    <t>Extra Care Services: Tatton Gardens</t>
  </si>
  <si>
    <t>GUARDIAN HOMECARE</t>
  </si>
  <si>
    <t>Kirsty Harrison</t>
  </si>
  <si>
    <t>JB/ACS/LCC/24/1455</t>
  </si>
  <si>
    <t>Provision of Peer Advocacy for People with: Mental Health Needs and/or Autism Spectrum Conditions and/or Learning Disabilities</t>
  </si>
  <si>
    <t>Advocacy can challenge inequality and discrimination and facilitate access to appropriate treatment and support. It can also serve to influence the development and design of culturally acceptable and appropriate services, and increase the awareness and understanding of mental health needs, autism spectrum conditions, and learning disabilities (the "Conditions").
Lancashire County Council seeks to procure a service which will offer non-statutory advocacy to support people with the Conditions ("People") to have their views and wishes heard and acted upon in relation to a variety of issues (the "Service"). 
In each Lot which is awarded, the Service Provider will support People with either:
•	Mental health needs;
•	Autism Spectrum Conditions; or
•	Learning disabilities</t>
  </si>
  <si>
    <t>Cloverleaf Advocacy 2000 Ltd, People First Independent Advocacy</t>
  </si>
  <si>
    <t>Jessica Brindle</t>
  </si>
  <si>
    <t>JB/CAPH/2022/1410</t>
  </si>
  <si>
    <t>Contract for the Provision of Mental Health Rehabilitation Services (Lot 1 - Preston)</t>
  </si>
  <si>
    <t>Mental Health Rehabilitation Services is an intermediate short-term service of up to 2 years, for adults with needs in relation to their mental health. The focus of the Service will be firmly on promoting rehabilitation and recovery in a supported housing setting. It will provide specialist time-limited support, which will lead to individuals making choices, taking control, progressing to independent living, social inclusion and wellbeing. The Mental Health Rehabilitation Service is a cost-effective and 'least restrictive' way of reducing hospital stays, avoiding admissions to mental health wards and reducing residential and nursing placements. This will support people to live more independently in the community to aid recovery and support community participation.
The service will be provided to people with care and support needs who:
•	Meet the national eligibility threshold for care and support as set out in the Care and Support (Eligibility Criteria) Regulations 2014 for the Care Act 2014; and where the health and social care needs are best meet by mental health rehabilitation; and 
•	Are deemed to be ordinarily resident within the administrative area of Lancashire County Council.</t>
  </si>
  <si>
    <t>MAKING SPACE (WARRINGTON)</t>
  </si>
  <si>
    <t>Contract for the Provision of Mental Health Rehabilitation Services (Lot 2 - Burnley)</t>
  </si>
  <si>
    <t>Lifeways SIL Ltd</t>
  </si>
  <si>
    <t>JR/PH/LCC/21/1209</t>
  </si>
  <si>
    <t>Healthwatch Lancashire Service</t>
  </si>
  <si>
    <t>Delivery of the Healthwatch service Promote and support the involvement of local people in the commissioning, provision and
scrutiny of local care services.</t>
  </si>
  <si>
    <t>People First Independent Advocacy</t>
  </si>
  <si>
    <t>Jackie Riley</t>
  </si>
  <si>
    <t>JB/CAPH/ASC/24/1475</t>
  </si>
  <si>
    <t>Mental Health Rehabilitation Services (Fleetwood)</t>
  </si>
  <si>
    <t>Mental Health Rehabilitation Services is an intermediate short-term service of up to 2 years, for adults with needs in relation to their mental health.</t>
  </si>
  <si>
    <t>JB/CAPHN/ASC/24/1473</t>
  </si>
  <si>
    <t>Meet N Match Service</t>
  </si>
  <si>
    <t>Friendship and Relationship Building for People with Learning Disabilities and Autistic People</t>
  </si>
  <si>
    <t>Spring into Action CIC</t>
  </si>
  <si>
    <t xml:space="preserve">Direct Award </t>
  </si>
  <si>
    <t>KH/ACS/LCC/17/576</t>
  </si>
  <si>
    <t>Provision of Older Peoples Day Time Supports in Lancashire</t>
  </si>
  <si>
    <t xml:space="preserve">Provision of Older Peoples Day Time Supports  </t>
  </si>
  <si>
    <t>Various, see https://www.lancashire.gov.uk/health-and-social-care/adult-social-care/day-time-support/</t>
  </si>
  <si>
    <t>Framework</t>
  </si>
  <si>
    <t>KH/ACS/LCC/20/1056</t>
  </si>
  <si>
    <t>Extra Care Service Ainscough Brook</t>
  </si>
  <si>
    <t xml:space="preserve">Extra Care Service provides 24 hour staff presence on site to all individuals. Extra Care offers a real alternative to residential care by providing self-contained flats, communal facilities and on site domiciliary care and support.  </t>
  </si>
  <si>
    <t>CERA CARE OPERATIONS LTD</t>
  </si>
  <si>
    <t>KH/ACS/LCC/20/1057</t>
  </si>
  <si>
    <t>Extra Care Service Hyndbrook House &amp; Kirk House</t>
  </si>
  <si>
    <t>GP HOMECARE LTD TA RADIS COMMUNITY CARE</t>
  </si>
  <si>
    <t>KH/ACS/LCC/20/1058</t>
  </si>
  <si>
    <t>Extra Care Service St Annes Court</t>
  </si>
  <si>
    <t>KH/ACS/LCC/20/1059</t>
  </si>
  <si>
    <t>Extra Care Service Bannister Brook &amp; Greenwood Court</t>
  </si>
  <si>
    <t>KH/ACS/LCC/20/1060</t>
  </si>
  <si>
    <t>Extra Care Service Marlborough Court</t>
  </si>
  <si>
    <t>KH/ACS/LCC/20/1061</t>
  </si>
  <si>
    <t>Extra Care Service Stanner Lodge</t>
  </si>
  <si>
    <t>KH/ACS/LCC/20/1063</t>
  </si>
  <si>
    <t>Technology Enabled Care Services</t>
  </si>
  <si>
    <t>Telecare uses technology such as personal alarm button pendants, wristbands and wireless home sensors and detectors, to help you or a loved one feel safe and maintain independence at home.</t>
  </si>
  <si>
    <t>Progress Housing Association Limited</t>
  </si>
  <si>
    <t>KH/ACS/LCC/23/1451</t>
  </si>
  <si>
    <t>Provision of Extra Care Services at Greenbrook House</t>
  </si>
  <si>
    <t xml:space="preserve">Extra Care Service provides 24 hour staff presence on site to all individuals. Extra Care offers a real alternative to residential care by providing self-contained flats, communal facilities and on site domiciliary care and support. </t>
  </si>
  <si>
    <t>Access 3rd Party Framework with Competition</t>
  </si>
  <si>
    <t>KHSK/ACS/23/1430</t>
  </si>
  <si>
    <t>Living Well at Home PDPS - Home Care Call Off</t>
  </si>
  <si>
    <t>Homecare Services</t>
  </si>
  <si>
    <t>Dynamic Purchasing System</t>
  </si>
  <si>
    <t xml:space="preserve">KHSK/ACS/23/1430 </t>
  </si>
  <si>
    <t>Living Well at Home PDPS</t>
  </si>
  <si>
    <t>KHSK/ACS/23/1430 (Call Off)</t>
  </si>
  <si>
    <t>Provision of Short Term Care at Home Fylde and Wyre</t>
  </si>
  <si>
    <t>Short Term Care at Home (Intermediate Care Services)</t>
  </si>
  <si>
    <t>Provision of Short Term Care at Home Morecambe Bay (Lancaster)</t>
  </si>
  <si>
    <t>Provision of Short Term Care at Home East Lancashire</t>
  </si>
  <si>
    <t>Provision of Short Term Care at Home West Lancashire</t>
  </si>
  <si>
    <t>Provision of Short Term Care at Home Chorley, South Ribble and Preston</t>
  </si>
  <si>
    <t>Short Term Help and Support at Home - Lancashire and Blackburn with Darwen</t>
  </si>
  <si>
    <t>Hospital aftercare offers low level support for those people who are able to be discharged form hospital, but it is felt that they would benefit from some assistance on returning home such as ensuring there is food in the house, bills are up to date and that heating and lighting is available.</t>
  </si>
  <si>
    <t>Extra Care Service Atrium</t>
  </si>
  <si>
    <t>Provision of Extra Care Services at Primrose Gardens</t>
  </si>
  <si>
    <t>Extra Care Service Brookside</t>
  </si>
  <si>
    <t>Provision of Extra Care Services at The Courtyards</t>
  </si>
  <si>
    <t>Extra Care Services at The Courtyards</t>
  </si>
  <si>
    <t>Provision of Extra Care Services at Lighthouse View</t>
  </si>
  <si>
    <t>Extra Care Services at Lighthouse View</t>
  </si>
  <si>
    <t xml:space="preserve">Willowbrook (Hyndburn) Ltd  </t>
  </si>
  <si>
    <t>Extra Care Services Jubilee Gardens</t>
  </si>
  <si>
    <t>Extra Care Services at Jubilee Gardens. Extra care housing provides safe and secure self-contained accommodation for older adults who require varying levels of care and support to enable them 
to live independently in a home environment. The Authority has a requirement for the provision Extra Care Services at the Jubilee Gardens scheme, Leyland, South Ribble, Lancashire.</t>
  </si>
  <si>
    <t>KS/ACS/LCC/20/724</t>
  </si>
  <si>
    <t>Direct Payments Support Service in Lancashire</t>
  </si>
  <si>
    <t xml:space="preserve">The service will provide information, advice and support to people who use a Direct Payment in Lancashire. This includes information regarding Direct Payment set up, budgeting, employer responsibilities, payroll and supported banking. 
The service will be available to individuals in Lancashire who have been assessed as having eligible social care needs and for those already in receipt of social care services or newly assessed.
</t>
  </si>
  <si>
    <t>DISABILITY POSITIVE</t>
  </si>
  <si>
    <t>Katie Seed</t>
  </si>
  <si>
    <t xml:space="preserve">Residential Home and Nursing Home Services </t>
  </si>
  <si>
    <t>Spot contracts issued to providers based on need</t>
  </si>
  <si>
    <t>various (see Controcc)</t>
  </si>
  <si>
    <t>Spot contracting</t>
  </si>
  <si>
    <t>PF/ACS/LCC/19/710</t>
  </si>
  <si>
    <t xml:space="preserve">Approved Provider List (APL) for Supply of Care Services in Supported Housing </t>
  </si>
  <si>
    <t>This APL will deliver care services in supported housing settings.</t>
  </si>
  <si>
    <t>Various - see https://www.lancashire.gov.uk/business/tenders-and-procurement/tenders/lps-care-approved-provider-list-for-supply-of-care-services-in-supported-housing-lcc10030/</t>
  </si>
  <si>
    <t>Paul Fairclough/Debbie Readfern</t>
  </si>
  <si>
    <t>SA/LCC/25/2503 (Service Area)</t>
  </si>
  <si>
    <t>Supply of Village Agents</t>
  </si>
  <si>
    <t xml:space="preserve">Requirement for 4x Village Agents to support diversion from Adult Social Care for low-level social care needs through early intervention and prevention. COMMUNITY COUNCIL OF LANCASHIRE </t>
  </si>
  <si>
    <t>Community Council of Lancashire</t>
  </si>
  <si>
    <t>Restricted Tender Process</t>
  </si>
  <si>
    <t>Natalie Burfitt</t>
  </si>
  <si>
    <t>BD/RIT/LCC/24/1469</t>
  </si>
  <si>
    <t>Contract for the Provision of Interpretation &amp; Translation Services</t>
  </si>
  <si>
    <t>The Provision of Interpretation and Translation for Lancashire Refugee Integration Team and named providers</t>
  </si>
  <si>
    <t>DA Languages Ltd/DALS</t>
  </si>
  <si>
    <t>79530000 &amp; 79540000</t>
  </si>
  <si>
    <t>Standard</t>
  </si>
  <si>
    <t>Barbra Dickason</t>
  </si>
  <si>
    <t>DR/CYP/24/144</t>
  </si>
  <si>
    <t>Care - CYP</t>
  </si>
  <si>
    <t>Supported Accommodation for Young People</t>
  </si>
  <si>
    <t>Multiple Suppliers</t>
  </si>
  <si>
    <t xml:space="preserve">Open Tender Process </t>
  </si>
  <si>
    <t>DR/CYP/LCC/21/1213</t>
  </si>
  <si>
    <t>Young Carers Service</t>
  </si>
  <si>
    <t>Service to support Young Carers, including providing information, representation, support and advocacy via group, face to face and digital interventions</t>
  </si>
  <si>
    <t>Barnardo Services Limited</t>
  </si>
  <si>
    <t>JR/CYP/LCC/21/1210</t>
  </si>
  <si>
    <t>Provision of an Early Support Emotional Health and Wellbeing Service in Lancashire</t>
  </si>
  <si>
    <t>A preventative and early intervention emotional health and wellbeing service to children, young people and their families who are at level 2, level 3 or level 4 of the Lancashire Continuum of Need to address a range of mild to moderate emotional health and wellbeing needs.</t>
  </si>
  <si>
    <t>Child Action North West</t>
  </si>
  <si>
    <t>JS/CYP/LCC/26/1523</t>
  </si>
  <si>
    <t>Psychology YOT Contract</t>
  </si>
  <si>
    <t>Lancashire and South Cumbria NHS Foundation Trust</t>
  </si>
  <si>
    <t>Jennifer Su</t>
  </si>
  <si>
    <t>JW/CYP/LCC/1480</t>
  </si>
  <si>
    <t>Lancashire Children's Right, Advocacy and Independent Visitors Service</t>
  </si>
  <si>
    <t>The Authority is seeking to commission a Lancashire Children's Rights, Advocacy, and Independent Visitors Service. 
The purpose of the Service is to provide support to Children and Young People (CYP) who meet the criteria for the Service, through the following elements:
I.	Advocacy 
II.	Independent Visitors 
The Service aims to ensure that vulnerable Children and Young People have the opportunity to influence decisions, policies and practices that affect their lives.
The purpose of the Service is to provide independent advocacy support to eligible Children and Young People and to manage and sustain a pool of volunteer Independent Visitors for Children Looked After (CLA), to fulfil the requirements set out in legislation and the accompanying regulations and guidance.</t>
  </si>
  <si>
    <t>The National Youth Advocacy Service</t>
  </si>
  <si>
    <t>PSR - Provider Selection Regime</t>
  </si>
  <si>
    <t>JW/CYP/LCC/25/1489</t>
  </si>
  <si>
    <t>Children and Family Wellbeing Service Emotional Health &amp; Wellbeing</t>
  </si>
  <si>
    <t>The Authority wishes to award a Contract to a Service Provider to deliver a Emotional Health and Wellbeing Service to ensure the delivery of a preventative and early intervention emotional health and wellbeing service to children, young people and their families who are at level 2, level 3 or level 4 of the Lancashire Continuum of Need wwwcf-part-1-and-2-final.pdf (lancashiresafeguarding.org.uk) to address a range of mild to moderate emotional health and wellbeing needs.</t>
  </si>
  <si>
    <t>Spring North Ltd</t>
  </si>
  <si>
    <t>Jessica Belle Whitcombe-Norris</t>
  </si>
  <si>
    <t>KH/CYP/LCC/21/1065</t>
  </si>
  <si>
    <t>Provider List for Break Time, Day Time and Night Time Services for Children and Young People with Disabilities.</t>
  </si>
  <si>
    <t>Various see https://www.lancashire.gov.uk/business/tenders-and-procurement/tenders/lps-care-reopening-of-the-provider-list-for-break-time-home-care-and-short-breaks-services-for-children-and-young-people-with-disabilities-lcc10029/</t>
  </si>
  <si>
    <t>PDPS</t>
  </si>
  <si>
    <t>KH/CYP/LCC/22/717</t>
  </si>
  <si>
    <t>Flexible Agreement for the provision of Fostering Agency Placements.</t>
  </si>
  <si>
    <t>Various see https://www.lancashire.gov.uk/business/tenders-and-procurement/tenders/lps-care-flexible-agreement-for-the-provision-of-fostering-agency-placements-lcc10033/</t>
  </si>
  <si>
    <t>LCC lead, joint flexible agreement with Cumbria County Council, Blackpool Council, Blackburn and Darwen Borough Council</t>
  </si>
  <si>
    <t>KS/CYP/LCC/21/1208</t>
  </si>
  <si>
    <t>Childrens Home Services</t>
  </si>
  <si>
    <t>PDPS for the provision of Childrens Home Services</t>
  </si>
  <si>
    <t>Various see https://www.lancashire.gov.uk/business/tenders-and-procurement/tenders/pseudo-dynamic-purchasing-system-pdps-for-the-provision-of-childrens-home-services-lcc10031/</t>
  </si>
  <si>
    <t>KS/CYP/LCC/25/1501</t>
  </si>
  <si>
    <t>Family Safeguarding Service</t>
  </si>
  <si>
    <t>Family Safeguarding Service is a specialised support service to help protect and support children and families who may be at risk of harm. The goal is to keep families together where it is safe to do so.</t>
  </si>
  <si>
    <t>Lancashire &amp; South Cumbria NHS Foundation Trust</t>
  </si>
  <si>
    <t>MT/DR/2023/March</t>
  </si>
  <si>
    <t xml:space="preserve">Volunteer Family Support Service </t>
  </si>
  <si>
    <t>The aim of the Service will be to provide stabilising support that reduces dependency and builds resilience in families so that they can meet the needs of their Children appropriately through volunteer led befriending</t>
  </si>
  <si>
    <t>Safe Families for Children</t>
  </si>
  <si>
    <t xml:space="preserve">Fostering Flexible Purchasing System (FPS) </t>
  </si>
  <si>
    <t xml:space="preserve">Various </t>
  </si>
  <si>
    <t>Access 3rd Party Framework without Competition</t>
  </si>
  <si>
    <t>Call off 3rd Party Framework</t>
  </si>
  <si>
    <t>Trafford Council</t>
  </si>
  <si>
    <t>Residential Flexible Purchasing System (FPS)</t>
  </si>
  <si>
    <t>Supported Accommodation (Young People) FPS</t>
  </si>
  <si>
    <t>Third Party Framework https://www.nwadcs.org.uk/regional-purchasing-systems</t>
  </si>
  <si>
    <t>Bolton</t>
  </si>
  <si>
    <t>SEND FPS</t>
  </si>
  <si>
    <t>Cheshire East</t>
  </si>
  <si>
    <t>Multiple Quote Process</t>
  </si>
  <si>
    <t>SA/CYP/LCC/26/1550(service area)</t>
  </si>
  <si>
    <t>LANCASHIRE SUPPORTING CHILDREN AND YOUNG PEOPLE TOGETHER (SCAYT) CLINICAL PSYCHOLOGY PROVISION SERVICE</t>
  </si>
  <si>
    <t>Contract with LSCFT for clinical psychology</t>
  </si>
  <si>
    <t xml:space="preserve">LSCFT </t>
  </si>
  <si>
    <t>Direct Award</t>
  </si>
  <si>
    <t>SA/CYP/LCC/26/1551(service area)</t>
  </si>
  <si>
    <t xml:space="preserve">Occupational Therapy </t>
  </si>
  <si>
    <t>Contracts with various NHS providers - LSCFT, BTH, UHMBT</t>
  </si>
  <si>
    <t>ICB</t>
  </si>
  <si>
    <t>SA/CYP/LCC/26/1552(service area)</t>
  </si>
  <si>
    <t xml:space="preserve">Speech and Language Therapy </t>
  </si>
  <si>
    <t>NHS</t>
  </si>
  <si>
    <t>Construction &amp; Assets</t>
  </si>
  <si>
    <t>CC/CAS/LCC/1700</t>
  </si>
  <si>
    <t>Dynamic Purchasing System (DPS) for Cleaning &amp; Facilities Services</t>
  </si>
  <si>
    <t>JustXhale 
Carroll Cleaning Co Ltd 
Service Alliance 
TC Facilities Management Ltd 
Eric Wright
Andron Facilities Management
Orian Solutions Ltd
Bulloughs Contract Service Ltd
Maxim Facilities Management Ltd
Everest Recruitment andServices
RCNN Ltd
Premiserv Ltd
Innovative Corporation Ltd
Pristine Clean Services Ltd
Johnsons 1871 Ltd
Tenon FM Ltd
Cleanology
LCC Facilities Management
Global Lifelines CleaningServices
CCG Cleaning Ltd</t>
  </si>
  <si>
    <t>Chris Challinger</t>
  </si>
  <si>
    <t>CC/CAS/LCC/24/1659</t>
  </si>
  <si>
    <t xml:space="preserve">Fleet Vehicle Procurement </t>
  </si>
  <si>
    <t>Purchase of Vehicles for Fleet Services</t>
  </si>
  <si>
    <t>Supplies</t>
  </si>
  <si>
    <t>The Procurement Partnership Ltd / Crown Commercial Services</t>
  </si>
  <si>
    <t>CC/CAS/LCC/24/1672</t>
  </si>
  <si>
    <t>Portable Appliance Testing Service</t>
  </si>
  <si>
    <t>AES Electrical &amp; Compliance Service Ltd</t>
  </si>
  <si>
    <t>CC/CAS/LCC/24/1674</t>
  </si>
  <si>
    <t>White Cross Cleaning Service</t>
  </si>
  <si>
    <t>Cleaning Service for White Cross Business Park</t>
  </si>
  <si>
    <t>Lancashire County Council</t>
  </si>
  <si>
    <t>CC/CAS/LCC/24/1676</t>
  </si>
  <si>
    <t>Trust Ford</t>
  </si>
  <si>
    <t>The Procurement Partnership Ltd</t>
  </si>
  <si>
    <t>Vehicle Parts</t>
  </si>
  <si>
    <t>CG/CAS/LCC/18/863</t>
  </si>
  <si>
    <t xml:space="preserve">Repair &amp; Maintenance of Water Treatment Plant </t>
  </si>
  <si>
    <t>Repair &amp; Maintenance Services for Repair &amp; Maintenance of Water Treatment Plant at sites across Lancashire</t>
  </si>
  <si>
    <t>H20 FLOWTECH LTD</t>
  </si>
  <si>
    <t xml:space="preserve">50511100; 50500000;  50510000; 50530000; 45245000;  90450000 </t>
  </si>
  <si>
    <t>James Bennett / Paul Johnstone</t>
  </si>
  <si>
    <t>CP/CAS/LCC/19/1011</t>
  </si>
  <si>
    <t>Craig Pullen</t>
  </si>
  <si>
    <t>CP/CAS/LCC/21/1209</t>
  </si>
  <si>
    <t>Lancaster South Growth Catalyst 
Highway Infrastructure Early Supplier Involvement</t>
  </si>
  <si>
    <t>COSTAIN LTD</t>
  </si>
  <si>
    <t xml:space="preserve"> 45233100 : Construction work for highways, roads
71242000 : Project and design preparation, estimation of costs
71320000 : Engineering design services</t>
  </si>
  <si>
    <t>Works</t>
  </si>
  <si>
    <t>CP/CAS/LCC/21/1243</t>
  </si>
  <si>
    <t>Cements &amp; Mortars</t>
  </si>
  <si>
    <t>Instarmac Group PLC</t>
  </si>
  <si>
    <t>CP/CAS/LCC/22/1609</t>
  </si>
  <si>
    <t>Weather Forecasting Services</t>
  </si>
  <si>
    <t>METDESK LTD</t>
  </si>
  <si>
    <t>CP/CAS/LCC/23/1649</t>
  </si>
  <si>
    <t>Cleaning of Ventilation Systems within Commercial Kitchens 2023 – 2027</t>
  </si>
  <si>
    <t xml:space="preserve">Contract for the Cleaning of Ventilation Systems within Commercial Kitchens </t>
  </si>
  <si>
    <t>Duct Hygiene Limited</t>
  </si>
  <si>
    <t xml:space="preserve">90900000 ; 71315410 ; 71315000 </t>
  </si>
  <si>
    <t>CP/CAS/LCC/24/1662</t>
  </si>
  <si>
    <t>Cleaning Services at Tower Wood Outdoor Education Centre (OEC)</t>
  </si>
  <si>
    <t>Cleaning Services at the Tower Wood facility near Windermere, Cumbria.</t>
  </si>
  <si>
    <t>MA Cleaning Group Ltd</t>
  </si>
  <si>
    <t>CP/CAS/LCC/24/1680</t>
  </si>
  <si>
    <t>Reactive Gully Cleansing</t>
  </si>
  <si>
    <t>Reactive gully cleansing across Lancashire</t>
  </si>
  <si>
    <t>DPS</t>
  </si>
  <si>
    <t>JB/CAS/LCC/19/934</t>
  </si>
  <si>
    <t>Repair &amp; Maintenance of Auto-Doors, Roller Shutters &amp; Powered Gates</t>
  </si>
  <si>
    <t>Repair &amp; Maintenance of Auto-Doors, Roller Shutters &amp; Powered Gates at sites across Lancashire</t>
  </si>
  <si>
    <t>JPF Systems Ltd (T/A The Automatic Door Company)</t>
  </si>
  <si>
    <t>JB/CAS/LCC/20/1020</t>
  </si>
  <si>
    <t>Site Security and Concierge Services</t>
  </si>
  <si>
    <t>Provision of site security and concierge services to Lancashire County Council facilities</t>
  </si>
  <si>
    <t>FGH SECURITY LTD</t>
  </si>
  <si>
    <t>79710000; 79713000; 7971500</t>
  </si>
  <si>
    <t>James Mynott/ Paul Johnstone</t>
  </si>
  <si>
    <t>JB/CAS/LCC/20/1183</t>
  </si>
  <si>
    <t>Service Contract for Alarm Receiving</t>
  </si>
  <si>
    <t>Provision of alarm receiving services via a central system</t>
  </si>
  <si>
    <t>ICTS (UK) Ltd</t>
  </si>
  <si>
    <t>JB/CAS/LCC/21/1197</t>
  </si>
  <si>
    <t>Maintained Equipment – Fixed Lifting Equipment (Contract 1 - Design and Construction)</t>
  </si>
  <si>
    <t>Provision of the supply, installation, servicing, and maintenance of fixed lifting equipment in schools and care homes</t>
  </si>
  <si>
    <t>Prism UK Medical Limited</t>
  </si>
  <si>
    <t>Maintained Equipment – Fixed Lifting Equipment (Contract 2 - Adult Services)</t>
  </si>
  <si>
    <t>Provision to maintain existing equipment until they're redundant and the ongoing service of ceiling track hoist within a domestic setting</t>
  </si>
  <si>
    <t>Wessex Lifts Co Limited</t>
  </si>
  <si>
    <t>Maintained Equipment – Fixed Lifting Equipment (Contract 3 - Children Services</t>
  </si>
  <si>
    <t>Provision of the supply, installation, servicing, and maintenance of fixed lifting equipment within a domestic setting</t>
  </si>
  <si>
    <t>JB/CAS/LCC/21/1211</t>
  </si>
  <si>
    <t>Legionella Remedial Works</t>
  </si>
  <si>
    <t>Provision of legionella remedial works following risk assessment or monitoring activity</t>
  </si>
  <si>
    <t>JB/CAS/LCC/21/1223</t>
  </si>
  <si>
    <t>Contract A Legionella Risk Assessment (North)</t>
  </si>
  <si>
    <t>Provision of legionella risk assessment to premises in the north of the county</t>
  </si>
  <si>
    <t>Integrated Water Services Ltd</t>
  </si>
  <si>
    <t>Paul Johnstone</t>
  </si>
  <si>
    <t>Contract C Water Temperature Monitoring (North)</t>
  </si>
  <si>
    <t>Provision of water temperature monitoring to premises in the north of the county</t>
  </si>
  <si>
    <t>HSL Compliance Services Ltd</t>
  </si>
  <si>
    <t>Contract D Water Temperature Monitoring (South)</t>
  </si>
  <si>
    <t>Provision of water temperature monitoring to premises in the south of the county</t>
  </si>
  <si>
    <t>JB/CAS/LCC/21/1229</t>
  </si>
  <si>
    <t>Electrical Installation Condition Report</t>
  </si>
  <si>
    <t>Provision of fixed electrical installation inspection, testing and condition reporting</t>
  </si>
  <si>
    <t>Lantei Limited</t>
  </si>
  <si>
    <t>JB/CAS/LCC/21/1235</t>
  </si>
  <si>
    <t>Safer Roads - Average Speed Enforcement Cameras (ASEC)</t>
  </si>
  <si>
    <t>Maintain and opiate automatic speed enforcement cameras (ASEC)</t>
  </si>
  <si>
    <t>Jenoptik Traffic Solutions UK Limited</t>
  </si>
  <si>
    <t>JB/CAS/LCC/22/1246</t>
  </si>
  <si>
    <t>Passenger Lift Refurbishment and Maintenance Framework</t>
  </si>
  <si>
    <t xml:space="preserve">A framework for the delivery of various programmes of refurbishment, servicing testing and reactive repairs of passenger, passenger /goods and personal access lifts. </t>
  </si>
  <si>
    <t>JM/CAS/LCC/19/1005</t>
  </si>
  <si>
    <t>Provision of Plant and Vehicle Hire (Operated and Non-Operated) and Associated Services</t>
  </si>
  <si>
    <t>The provision of various items of plant, tools, vehicles, welfare units and specialised pumps. Includes five lots:
Lot 1 - Non-operated plant &amp; tools
Lot 2A - Operated vehicles
Lot 2B - Operated plant
Lot 3 - Welfare (includes site accommodation)
Lot 4 - Specialised pumps</t>
  </si>
  <si>
    <t>43000000;42000000;44510000;45500000;44613400;44211100;44210000;42120000;34100000;24955000</t>
  </si>
  <si>
    <t>JM/CAS/LCC/21/1192</t>
  </si>
  <si>
    <t>Supply of Baling Wire - Lancashire Renewables Limited</t>
  </si>
  <si>
    <t xml:space="preserve">The supply of baling wire to the company's site at Farington, Leyland. </t>
  </si>
  <si>
    <t>Barnfather Wire</t>
  </si>
  <si>
    <t>44300000; 44310000</t>
  </si>
  <si>
    <t>JM/CAS/LCC/23/005</t>
  </si>
  <si>
    <t>Provision of Fuel Cards &amp; Associated Services</t>
  </si>
  <si>
    <t>Fuel cards to enable the purchase of fuel for a number of LCC service vehicles.</t>
  </si>
  <si>
    <t>Allstar Business Solutions Limited</t>
  </si>
  <si>
    <t>Crown Commercial Service (CCS)</t>
  </si>
  <si>
    <t>JP/CAS/LCC/22/1638</t>
  </si>
  <si>
    <t>Construction Partnering Framework</t>
  </si>
  <si>
    <t>New build, extensions, adaptations, refurbishment, and reactive emergency works</t>
  </si>
  <si>
    <t>Lindsay Wareing</t>
  </si>
  <si>
    <t>JW/ICT/LCC/23/1844</t>
  </si>
  <si>
    <t>Traffic Surveys</t>
  </si>
  <si>
    <t>Traffic surveys, speed surveys and bus time surveys</t>
  </si>
  <si>
    <t>Nationwide Data Collection Ltd</t>
  </si>
  <si>
    <t>Access 3rd Party DPS with Competition</t>
  </si>
  <si>
    <t>Consortium Procurement</t>
  </si>
  <si>
    <t>LW/CAS/LCC/20/1179</t>
  </si>
  <si>
    <t>Provision of Manned Security Services at White Cross and Lancashire Business Park</t>
  </si>
  <si>
    <t>LW/CAS/LCC/21/1240</t>
  </si>
  <si>
    <t>Cold Recycled Bound Materials</t>
  </si>
  <si>
    <t>Provision of a service to mix and deliver to site Cold Recycled Bound Materials across Lancashire.</t>
  </si>
  <si>
    <t>LW/CAS/LCC/22/1246</t>
  </si>
  <si>
    <t>Provision of Stone and Paving Products</t>
  </si>
  <si>
    <t>LW/CAS/LCC/22/1283</t>
  </si>
  <si>
    <t>Grounds Maintenance DPS - Mini-Competition Schools 2022</t>
  </si>
  <si>
    <t>Mini-Competition from the Grounds Maintenance DPS for Schools 2022</t>
  </si>
  <si>
    <t>See "Grounds Main 2022" Sheet</t>
  </si>
  <si>
    <t>LW/CAS/LCC/22/1607</t>
  </si>
  <si>
    <t>Specialist Road Line Marking Removal</t>
  </si>
  <si>
    <t>WJ North Ltd</t>
  </si>
  <si>
    <t>LW/CAS/LCC/22/1619</t>
  </si>
  <si>
    <t>Cyclic Gully Cleansing</t>
  </si>
  <si>
    <t>Routine cyclic gully cleansing across Lancashire</t>
  </si>
  <si>
    <t>LW/CAS/LCC/22/1620</t>
  </si>
  <si>
    <t>Road Markings and Associated Services</t>
  </si>
  <si>
    <t xml:space="preserve">Road line markings and associated services including high friction surfacing, the application of road studs and joint repair. </t>
  </si>
  <si>
    <t>LW/CAS/LCC/23/006</t>
  </si>
  <si>
    <t>Flail Cutting 2023 - 2027</t>
  </si>
  <si>
    <t>Provision of Flail Cutting services across Lancashire</t>
  </si>
  <si>
    <t>LW/CAS/LCC/23/1648</t>
  </si>
  <si>
    <t>The Provision of Traffic Management Services</t>
  </si>
  <si>
    <t>The Provision of Traffic Management services</t>
  </si>
  <si>
    <t>LW/CAS/LCC/23/1652</t>
  </si>
  <si>
    <t>Surface Carriageway Road Planing</t>
  </si>
  <si>
    <t>The provision of surface carriageway road planing across Lancashire</t>
  </si>
  <si>
    <t>LW/CAS/LCC/24/1657</t>
  </si>
  <si>
    <t>Skew Bridge, Grimsargh. Bridge widening works and pedestrian footpath</t>
  </si>
  <si>
    <t xml:space="preserve">Widening of Skew Bridge, Grimsargh, nr Preston. Works to bridge and construction of a pedestrian route adjacent to the bridge. </t>
  </si>
  <si>
    <t>A E Yates Limited</t>
  </si>
  <si>
    <t>Open Tender Process (Below Threshold)</t>
  </si>
  <si>
    <t>Megan Coventry</t>
  </si>
  <si>
    <t>LW/CAS/LCC/24/1658</t>
  </si>
  <si>
    <t>Provision of verge works including side dressing throughout Lancashire</t>
  </si>
  <si>
    <t>Appointment of a single contractor to provide verge works including side dressing across Lancashire</t>
  </si>
  <si>
    <t>Groundwork Direct Limited</t>
  </si>
  <si>
    <t>LW/CAS/LCC/24/1662</t>
  </si>
  <si>
    <t>Ribblesdale High School - School Cleaning Contract</t>
  </si>
  <si>
    <t>Contract for the provision of cleaning Services at Ribblesdale School (Secondary Provision)</t>
  </si>
  <si>
    <t>Orian Solutions Limited</t>
  </si>
  <si>
    <t>lCC</t>
  </si>
  <si>
    <t>LW/CAS/LCC/24/1671</t>
  </si>
  <si>
    <t>Traditional Surfacing &amp; Associated Services</t>
  </si>
  <si>
    <t>Teams and equipment to deliver Traditional Surfacing and Patching across Lancashire, split into 5 Lots dependant on works required.</t>
  </si>
  <si>
    <t>LW/CAS/LCC/25/1687</t>
  </si>
  <si>
    <t>East Lancashire's Levelling Up Fund - Lot 1 Burnley</t>
  </si>
  <si>
    <t>East Lancashire's Levelling Up Fund (LUF) programme will cover various schemes incorporating themed interventions in East Lancashire. Lot 1 (Burnley) focusses on safer, greener, healthier streets, and accessible and vibrant town centres.</t>
  </si>
  <si>
    <t>AE Yates Limited</t>
  </si>
  <si>
    <t>LW/CAS/LCC/25/1688</t>
  </si>
  <si>
    <t>East Lancashire's Levelling Up Fund - Lot 2 Hyndburn</t>
  </si>
  <si>
    <t>East Lancashire's Levelling Up Fund (LUF) programme will cover various schemes incorporating themed interventions in East Lancashire. Lot 2 (Hyndburn) focusses on safer, greener, healthier streets for the area.</t>
  </si>
  <si>
    <t>P Casey (Land Reclamation) Limited</t>
  </si>
  <si>
    <t>LW/CAS/LCC/25/1689</t>
  </si>
  <si>
    <t>East Lancashire's Levelling Up Fund - Lot 3 Pendle</t>
  </si>
  <si>
    <t>East Lancashire's Levelling Up Fund (LUF) programme will cover various schemes incorporating themed interventions in East Lancashire. Lot 3 (Pendle) focusses on safer, greener, healthier streets for the area.</t>
  </si>
  <si>
    <t>George Cox &amp; Sons Limited</t>
  </si>
  <si>
    <t>LW/CAS/LCC/25/1690</t>
  </si>
  <si>
    <t>East Lancashire's Levelling Up Fund - Lot 4 Rossendale</t>
  </si>
  <si>
    <t>East Lancashire's Levelling Up Fund (LUF) programme will cover various schemes incorporating themed interventions in East Lancashire. Lot 4 (Rossendale) focusses on safer, greener, healthier streets, and accessible and vibrant town centres.</t>
  </si>
  <si>
    <t>LW/CAS/LCC/25/1693</t>
  </si>
  <si>
    <t>Surfacing and Potholes Managed Service</t>
  </si>
  <si>
    <t xml:space="preserve">Further competition from the CCS Spark DPS for a fully managed service to carry out surfacing and potholes across the County for the Highways Service. </t>
  </si>
  <si>
    <t>Multevo Limited</t>
  </si>
  <si>
    <t>LW/CAS/LCC/25/1942</t>
  </si>
  <si>
    <t>Peat Restoration Forest of Bowland</t>
  </si>
  <si>
    <t>Works to appoint contractors to carry out peatland 
restoration in the Forest of Bowland</t>
  </si>
  <si>
    <t>MC/CAS/LCC/23/1654</t>
  </si>
  <si>
    <t>The Supply of Industrial Chemicals</t>
  </si>
  <si>
    <t>The Supply of Industrial Chemicals to the Authority's Highways Service</t>
  </si>
  <si>
    <t>ZEP UK Ltd</t>
  </si>
  <si>
    <t>24000000-4</t>
  </si>
  <si>
    <t>Michelle Lockwood</t>
  </si>
  <si>
    <t>MC/LCC/CAS/23/1650</t>
  </si>
  <si>
    <t>Ormskirk Bridges Restoration Scheme</t>
  </si>
  <si>
    <t>Works to strengthen the structures of both Derby Street Railway Bridge and Moor Street Railway Bridge.</t>
  </si>
  <si>
    <t>MC/CAS/LCC/26/1976</t>
  </si>
  <si>
    <t>Farington Cricket Club Car Park - earthworks</t>
  </si>
  <si>
    <t xml:space="preserve">Earthworks to be completed at Farington Cricket Club. </t>
  </si>
  <si>
    <t>Fox Brothers (Leyland) Limited</t>
  </si>
  <si>
    <t>ML/CAS/LCC/18/862</t>
  </si>
  <si>
    <t>Application of Surface Treatments to Carriageway &amp; Footway</t>
  </si>
  <si>
    <t>The design, and works application, of surface treatments to carriageway and footway including:
• Surface Dressing
• Micro-asphalts
• Cold Applied Ultra-Thin Surfacing utilising surface dressing techniques
• Asphalt Preservation Systems
• Surface re-texturing.
• Footway Slurry
• Provision and maintenance of Traffic Management to support the installation of surface treatment and associated road markings
• Provision &amp; installation of Road Markings and Road Studs</t>
  </si>
  <si>
    <t>ROAD MAINTENANCE SERVICES LTD</t>
  </si>
  <si>
    <t>45233200, 45233210</t>
  </si>
  <si>
    <t>ML/CAS/LCC/22/1305</t>
  </si>
  <si>
    <t>Supply of Street Lighting Materials</t>
  </si>
  <si>
    <t>FABRIKAT (NOTTINGHAM) LTD, Mallatite Ltd</t>
  </si>
  <si>
    <t>ML/CAS/LCC/22/1614</t>
  </si>
  <si>
    <t>Street Lighting Materials</t>
  </si>
  <si>
    <t>Lot 1 - LED Twin Amber Flashing Units
Lot 2 - LED Traffic Sign Lights
Lot 3 - Base-illuminated Traffic Bollards
Lot 4 - Retroreflective Self-righting Traffic Bollards (RSRB)</t>
  </si>
  <si>
    <t>34928500, 34996000, 34993000, 34928450</t>
  </si>
  <si>
    <t>ML/CAS/LCC/23/008</t>
  </si>
  <si>
    <t>LED Road Lighting Lanterns</t>
  </si>
  <si>
    <t>Street Lighting lanterns</t>
  </si>
  <si>
    <t>Urbis Sachreder Ltd</t>
  </si>
  <si>
    <t>ML/CAS/LCC/23/1656</t>
  </si>
  <si>
    <t>Civil Engineering Materials</t>
  </si>
  <si>
    <t>Supply of Civil Engineering Materials</t>
  </si>
  <si>
    <t>ML/CAS/LCC/24/1667</t>
  </si>
  <si>
    <t>Dynamic Purchasing System for the supply of Asphalt, Aggregates &amp; Concrete</t>
  </si>
  <si>
    <t>Aggregate Industries, Cemex UK Materials, Heidelberg Materials, Huws Gray, MC &amp; MA Stewart, Moore Readymix, Tarmac Trading, Wotmix</t>
  </si>
  <si>
    <t>44113620, 44114000, 14210000</t>
  </si>
  <si>
    <t>ML/CAS/LCC/24/1679</t>
  </si>
  <si>
    <t>Permanent Cold-lay Surfacing Material</t>
  </si>
  <si>
    <t>Supply of Permanent Cold-lay Surfacing Material</t>
  </si>
  <si>
    <t>Viatec (UK) Ltd</t>
  </si>
  <si>
    <t>ML/CAS/LCC/24/1684</t>
  </si>
  <si>
    <t>Dynamic Purchasing System for Horticultural and Landscape Goods and Services</t>
  </si>
  <si>
    <t>Dynamic Purchasing System for the provision of Horticultural and Landscape Goods and Services</t>
  </si>
  <si>
    <t>Alben Landscapes Ltd
Cornthwaite Tree Care Ltd
Countrywide Grounds Maintenance Ltd
Green Space Transformations UK CIC
Greentech Ltd
Idverde Ltd
Origin Amenity Solutions Ltd
RM Services Ltd</t>
  </si>
  <si>
    <t>03120000, 77300000, 71421000</t>
  </si>
  <si>
    <t>ML/CAS/LCC/25/1691</t>
  </si>
  <si>
    <t>Bituminous Emulsions</t>
  </si>
  <si>
    <t>Supply of Bituminous Emulsions</t>
  </si>
  <si>
    <t>Colas Ltd</t>
  </si>
  <si>
    <t>NEPO</t>
  </si>
  <si>
    <t>ML/CAS/LCC/25/1697</t>
  </si>
  <si>
    <t>Street Lighting Electrical Connections Service</t>
  </si>
  <si>
    <t>Altitude Services Ltd</t>
  </si>
  <si>
    <t>GMCA</t>
  </si>
  <si>
    <t>ML/CAS/LCC/25/1698</t>
  </si>
  <si>
    <t>Street Lighting Visual and Structural Inspection and Testing Services</t>
  </si>
  <si>
    <t>RB/LCC/CAS/24/1681</t>
  </si>
  <si>
    <t>Bradford Bridge Strengthening Works</t>
  </si>
  <si>
    <t>Strengthening works to three spans of Bradford Bridge.</t>
  </si>
  <si>
    <t>Coating Services Limited</t>
  </si>
  <si>
    <t>Rachel Bunting</t>
  </si>
  <si>
    <t xml:space="preserve">Framework </t>
  </si>
  <si>
    <t>RB/LCC/CAS/25/1687</t>
  </si>
  <si>
    <t>Nelson town Deal Sections 1,2,3,4,6 &amp; 7</t>
  </si>
  <si>
    <t xml:space="preserve">Fit and Lay Paving </t>
  </si>
  <si>
    <t>JJ O'Grady</t>
  </si>
  <si>
    <t>Below Threshold Contract</t>
  </si>
  <si>
    <t xml:space="preserve">RB/LCC/CAS/25/1689 -LOT 1 North Region </t>
  </si>
  <si>
    <t xml:space="preserve">Heating, Ventilation and Air Conditioning (HVAC) Service &amp; Maintenance  -LOT 1 North Region </t>
  </si>
  <si>
    <t xml:space="preserve">Service &amp; Maintenance of HVAC equipment </t>
  </si>
  <si>
    <t>DFP Services Ltd</t>
  </si>
  <si>
    <t xml:space="preserve">39717200-3  Air-conditioning appliances
71333000-1  Mechanical engineering services
45331000-6  Heating, ventilation and air-conditioning installation work
45331200-8  Ventilation and air-conditioning installation work
71315410-6  Inspection of ventilation system
39717000-1  Fans and air-conditioning appliances
42512000-8  Air-conditioning 
</t>
  </si>
  <si>
    <t xml:space="preserve">Rachel Bunting </t>
  </si>
  <si>
    <t>RB/LCC/CAS/25/1689 - LOT 2 South Region</t>
  </si>
  <si>
    <t>Heating, Ventilation and Air Conditioning (HVAC) Service &amp; Maintenance  - LOT 2 South Region</t>
  </si>
  <si>
    <t>Sureserve Comliance Northwest Ltd</t>
  </si>
  <si>
    <t>Direct Award from 3rd Party Framework</t>
  </si>
  <si>
    <t>SA/CAS/LCC/26/2523(service area)</t>
  </si>
  <si>
    <t>Building Schools for the Future Phase 1</t>
  </si>
  <si>
    <t xml:space="preserve">Project Agreement for, Shuttleworth College, Pendle Vale (Pendle Vale College and Pendle Community High School), Burnley Campus (Barden Primary, Reedley Hallows Nursery and Holly Grove). </t>
  </si>
  <si>
    <t xml:space="preserve">LANCASHIRE SCHOOLS SPC PHASE 1 LIMITED
(formerly CATALYST EDUCATION (LANCASHIRE) PHASE 1 LIMITED) </t>
  </si>
  <si>
    <t>Services and Supplies</t>
  </si>
  <si>
    <t>SA/CAS/LCC/26/2524(service area)</t>
  </si>
  <si>
    <t>Building Schools for the Future Phase 2</t>
  </si>
  <si>
    <t>Project Agreement for Sir John Thursby and Ridgewood.</t>
  </si>
  <si>
    <t>LANCASHIRE SCHOOLS SPC PHASE 2 LIMITED (formerly CATALYST EDUCATION (LANCASHIRE) PHASE 2 LIMITED)</t>
  </si>
  <si>
    <t>SA/CAS/LCC/26/2525(service area)</t>
  </si>
  <si>
    <t>Building Schools for the Future Phase 2a</t>
  </si>
  <si>
    <t>Project Agreement for Unity College and Marsden Heights.</t>
  </si>
  <si>
    <t>LANCASHIRE SCHOOLS SPC PHASE 2A LIMITED (formerly CATALYST EDUCATION (LANCASHIRE) PHASE 2A LIMITED)</t>
  </si>
  <si>
    <t>SA/CAS/LCC/26/2526(service area)</t>
  </si>
  <si>
    <t>Building Schools for the Future Phase 3</t>
  </si>
  <si>
    <t>Project Agreement for The Rose and Broadfield (was Hameldon).</t>
  </si>
  <si>
    <t>LANCASHIRE SCHOOLS SPC PHASE 3 LIMITED (formerly CATALYST EDUCATION (LANCASHIRE) PHASE 3 LIMITED)</t>
  </si>
  <si>
    <t>SA/CAS/LCC/26/2527(service area)</t>
  </si>
  <si>
    <t xml:space="preserve">Principal Contract </t>
  </si>
  <si>
    <t>Relating to replacement Secondary School in respect of Fleetwood High School</t>
  </si>
  <si>
    <t xml:space="preserve">Inhoco 2275 Limited </t>
  </si>
  <si>
    <t>AP/CORP/LCC/18/742</t>
  </si>
  <si>
    <t>Corporate Goods &amp; Services</t>
  </si>
  <si>
    <t>Banking Services</t>
  </si>
  <si>
    <t>Provision of Banking Services to LCC, LFA, PCC for Lancashire, LCPF.</t>
  </si>
  <si>
    <t>NATIONAL WESTMINSTER BANK</t>
  </si>
  <si>
    <t>Sarah Chatburn</t>
  </si>
  <si>
    <t>AP/CORP/LCC/18/743</t>
  </si>
  <si>
    <t>Provision of Early Payment Scheme</t>
  </si>
  <si>
    <t>OXYGEN FINANCE LTD</t>
  </si>
  <si>
    <t>Oldham Borough Council</t>
  </si>
  <si>
    <t>Sarah Goodwill</t>
  </si>
  <si>
    <t>AP/CORP/LCC/18/844</t>
  </si>
  <si>
    <t>Provision of passenger transport services - Dynamic Purchasing System</t>
  </si>
  <si>
    <t>Dynamic Purchasing System for the provision of transport services (wheelchair and non-wheelchair accessible vehicles, taxis, public service vehicles)</t>
  </si>
  <si>
    <t>VARIOUS SEE TAB TAXI DPS</t>
  </si>
  <si>
    <t>Lucia Clark</t>
  </si>
  <si>
    <t>AP/CORP/LCC/21/1092</t>
  </si>
  <si>
    <t>Energy - Meter Operator (MOP) and Data Collector/Aggregator (DC/DA) Services</t>
  </si>
  <si>
    <t>Supply of MOP and DC/DA</t>
  </si>
  <si>
    <t>Siemens Plc</t>
  </si>
  <si>
    <t>ESPO</t>
  </si>
  <si>
    <t>Andrew Patten</t>
  </si>
  <si>
    <t>AP/CORP/LCC/22/1269</t>
  </si>
  <si>
    <t>Green Waste Acceptance &amp; Composting Contract Lot 1 (West Lancashire Borough Council).</t>
  </si>
  <si>
    <t>The provision of services for the acceptance and composting of green waste arising in the administrative county of Lancashire and Blackpool. Lot 1 West Lancashire Borough Council.</t>
  </si>
  <si>
    <t>James Heyes and Sons</t>
  </si>
  <si>
    <t>AP/CORP/LCC/22/1270</t>
  </si>
  <si>
    <t>Green Waste Acceptance &amp; Composting Contract Lot 2 (Chorley Council).</t>
  </si>
  <si>
    <t>The provision of services for the acceptance and composting of green waste arising in the administrative county of Lancashire and Blackpool. Lot 2 Chorley Council.</t>
  </si>
  <si>
    <t>John Cooper Recycling Ltd</t>
  </si>
  <si>
    <t>AP/CORP/LCC/22/1271</t>
  </si>
  <si>
    <t>Green Waste Acceptance &amp; Composting Contract Lot 3 (South Ribble Borough Council).</t>
  </si>
  <si>
    <t>The provision of services for the acceptance and composting of green waste arising in the administrative county of Lancashire and Blackpool. Lot 3 South Ribble Borough Council.</t>
  </si>
  <si>
    <t>SED Services Ltd</t>
  </si>
  <si>
    <t>AP/CORP/LCC/22/1272</t>
  </si>
  <si>
    <t>Green Waste Acceptance &amp; Composting Contract Lot 4 (Preston City Council).</t>
  </si>
  <si>
    <t>The provision of services for the acceptance and composting of green waste arising in the administrative county of Lancashire and Blackpool. Lot 4 Preston City Council.</t>
  </si>
  <si>
    <t>Scrivens Recycling Ltd</t>
  </si>
  <si>
    <t>AP/CORP/LCC/22/1273</t>
  </si>
  <si>
    <t>Green Waste Acceptance &amp; Composting Contract Lot 5 (Fylde Council).</t>
  </si>
  <si>
    <t>The provision of services for the acceptance and composting of green waste arising in the administrative county of Lancashire and Blackpool. Lot 5 Fylde Council.</t>
  </si>
  <si>
    <t>AP/CORP/LCC/22/1274</t>
  </si>
  <si>
    <t>Green Waste Acceptance &amp; Composting Contract Lot 6 (Wyre Council).</t>
  </si>
  <si>
    <t>The provision of services for the acceptance and composting of green waste arising in the administrative county of Lancashire and Blackpool. Lot 6 Wyre Council.</t>
  </si>
  <si>
    <t>Resource Recycling Solutions Ltd</t>
  </si>
  <si>
    <t>AP/CORP/LCC/22/1275</t>
  </si>
  <si>
    <t>Green Waste Acceptance &amp; Composting Contract Lot 7 (Lancaster City Council).</t>
  </si>
  <si>
    <t>The provision of services for the acceptance and composting of green waste arising in the administrative county of Lancashire and Blackpool. Lot 7 Lancaster City Council.</t>
  </si>
  <si>
    <t>AP/CORP/LCC/22/1276</t>
  </si>
  <si>
    <t>Green Waste Acceptance &amp; Composting Contract Lot 8 (Ribble Valley Borough Council).</t>
  </si>
  <si>
    <t>The provision of services for the acceptance and composting of green waste arising in the administrative county of Lancashire and Blackpool. Lot 8 Ribble Valley Borough Council.</t>
  </si>
  <si>
    <t>AP/CORP/LCC/22/1277</t>
  </si>
  <si>
    <t>Green Waste Acceptance and Composting for East
Lancashire (Lot 1 Hyndburn Borough Council)</t>
  </si>
  <si>
    <t>Provision of Services for the Acceptance and Composting of Green Waste arising in East
Lancashire (Lot 1 Hyndburn Borough Council)</t>
  </si>
  <si>
    <t>AP/CORP/LCC/22/1278</t>
  </si>
  <si>
    <t>Green Waste Acceptance and Composting for East
Lancashire (Lot 2 Burnley Borough Council)</t>
  </si>
  <si>
    <t>Provision of Services for the Acceptance and Composting of Green Waste arising in East
Lancashire (Lot 2 Burnley Borough Council)</t>
  </si>
  <si>
    <t>Brosters Environmental Limited</t>
  </si>
  <si>
    <t>AP/CORP/LCC/22/1279</t>
  </si>
  <si>
    <t>Green Waste Acceptance and Composting for East
Lancashire  (Lot 3 Pendle Borough Council)</t>
  </si>
  <si>
    <t>Provision of Services for the Acceptance and Composting of Green Waste arising in East
Lancashire (Lot 3 Pendle Borough Council)</t>
  </si>
  <si>
    <t>AP/CORP/LCC/22/1280</t>
  </si>
  <si>
    <t>Green Waste Acceptance and Composting for East
Lancashire (Lot 4 Rossendale Borough Council)</t>
  </si>
  <si>
    <t>Provision of Services for the Acceptance and Composting of Green Waste arising in East
Lancashire (Lot 4 Rossendale Borough Council)</t>
  </si>
  <si>
    <t>AP/CORP/LCC/22/1281</t>
  </si>
  <si>
    <t>Green Waste Acceptance &amp; Composting Contract Lot 9 (Blackpool Council).</t>
  </si>
  <si>
    <t>The provision of services for the acceptance and composting of green waste arising in the administrative county of Lancashire and Blackpool. Lot 9 Blackpool Council.</t>
  </si>
  <si>
    <t>AP/CORP/LCC/22/1504</t>
  </si>
  <si>
    <t>Agreement for the Provision of Residual Waste Acceptance and Recovery/Disposal Services - Lot 1</t>
  </si>
  <si>
    <t>The acceptance, transportation and recovery/disposal of Residual Waste from Thornton Waste Treatment Facility</t>
  </si>
  <si>
    <t xml:space="preserve">LANCASHIRE WASTE RECYCLING </t>
  </si>
  <si>
    <t>AP/CORP/LCC/22/1505</t>
  </si>
  <si>
    <t>Agreement for the Provision of Residual Waste Acceptance and Recovery/Disposal Services - Lot 2</t>
  </si>
  <si>
    <t>AP/CORP/LCC/22/1506</t>
  </si>
  <si>
    <t>Agreement for the Provision of Residual Waste Acceptance and Recovery/Disposal Services - Lot 3</t>
  </si>
  <si>
    <t>AP/CORP/LCC/22/1509</t>
  </si>
  <si>
    <t>Transport of Waste Materials from HWRCs and CRRC in Lancashire</t>
  </si>
  <si>
    <t>Transport of Waste Materials from HWRCs and CRRC across Lancashire - Global Lot</t>
  </si>
  <si>
    <t>Hurt Plant Hire Ltd</t>
  </si>
  <si>
    <t>AP/CORP/LCC/22/1532</t>
  </si>
  <si>
    <t>The Collection, Transportation and Recycling of Gypsum Containing Waste - Lot 2 North Lancashire</t>
  </si>
  <si>
    <t>Collection, transportation, receipt, weighing, and recycling of gypsum containing waste - Lot 2 North Lancashire</t>
  </si>
  <si>
    <t>Blackpool Skip Hire Limited</t>
  </si>
  <si>
    <t>AP/CORP/LCC/22/1533</t>
  </si>
  <si>
    <t>The Collection, Transportation and Recycling of Gypsum Containing Waste - Lot 3 East Lancashire</t>
  </si>
  <si>
    <t>Collection, transportation, receipt, weighing, and recycling of gypsum containing waste - Lot 3 East Lancashire</t>
  </si>
  <si>
    <t>AP/CORP/LCC/23/005-1</t>
  </si>
  <si>
    <t>Energy - Electricity (LCC and schools)</t>
  </si>
  <si>
    <t>Supply of HH, NHH, and UMS Electricity to LCC and schools via LASER Energy Framework</t>
  </si>
  <si>
    <t>NPOWER COMMERCIAL GAS LTD</t>
  </si>
  <si>
    <t>LASER Energy</t>
  </si>
  <si>
    <t>AP/CORP/LCC/23/005-2</t>
  </si>
  <si>
    <t>Energy - Electricity (LCD(P)L)</t>
  </si>
  <si>
    <t>Supply of HH and NHH Electricity to LCD(P)L via LASER Energy Framework</t>
  </si>
  <si>
    <t>AP/CORP/LCC/23/005-3</t>
  </si>
  <si>
    <t>Energy - Electricity (LRL)</t>
  </si>
  <si>
    <t>Supply of HH and NHH Electricity to LRL via LASER Energy Framework</t>
  </si>
  <si>
    <t>James Mynott</t>
  </si>
  <si>
    <t>AP/CORP/LCC/23/006-1</t>
  </si>
  <si>
    <t>Energy - Natural Gas (LCC and schools)</t>
  </si>
  <si>
    <t>Supply of Natural Gas to LCC and schools via LASER Energy Framework</t>
  </si>
  <si>
    <t>TOTALENERGIES</t>
  </si>
  <si>
    <t>AP/CORP/LCC/23/006-2</t>
  </si>
  <si>
    <t>Energy - Natural Gas (LCD(P)L)</t>
  </si>
  <si>
    <t>Supply of Natural Gas to LCD(P)L via LASER Energy Framework</t>
  </si>
  <si>
    <t>AP/CORP/LCC/23/008-1</t>
  </si>
  <si>
    <t>Waste Wood Collection, Transportation and Treatment Services - Lot 1 South Lancashire</t>
  </si>
  <si>
    <t>Collection and transportation of waste wood in containers from Lancashire County Council waste facilities in South Lancashire; additional journeys where required; and the receipt, weighing, acceptance, and treatment of the waste wood at an appropriately licensed and permitted provider facility(ies)/treatment facility(ies).</t>
  </si>
  <si>
    <t>SUEZ Recycling &amp; Recovery UK Ltd</t>
  </si>
  <si>
    <t>AP/CORP/LCC/23/008-2</t>
  </si>
  <si>
    <t>Waste Wood Collection, Transportation and Treatment Services - Lot 2 North Lancashire</t>
  </si>
  <si>
    <t>Collection and transportation of waste wood in containers from Lancashire County Council waste facilities in North Lancashire; additional journeys where required; and the receipt, weighing, acceptance, and treatment of the waste wood at an appropriately licensed and permitted provider facility(ies)/treatment facility(ies).</t>
  </si>
  <si>
    <t>AP/CORP/LCC/23/008-3</t>
  </si>
  <si>
    <t>Waste Wood Collection, Transportation and Treatment Services - Lot 3 East Lancashire</t>
  </si>
  <si>
    <t>Collection and transportation of waste wood in containers from Lancashire County Council waste facilities in East Lancashire; additional journeys where required; and the receipt, weighing, acceptance, and treatment of the waste wood at an appropriately licensed and permitted provider facility(ies)/treatment facility(ies).</t>
  </si>
  <si>
    <t>Boden &amp; Davies Limited</t>
  </si>
  <si>
    <t>AP/CORP/LCC/23/010-1</t>
  </si>
  <si>
    <t>Cardboard &amp; Mixed Papers Collection, Transportation &amp; Recycling Services Lot 1 - Preston Transfer Station and Farington Waste Recovery Park</t>
  </si>
  <si>
    <t xml:space="preserve">Provision of waste cardboard and waste mixed papers collection, transportation and recycling services from Preston Transfer Station and Farington Waste Recovery Park. </t>
  </si>
  <si>
    <t>SAICA Natur UK Limited</t>
  </si>
  <si>
    <t>AP/CORP/LCC/23/010-2</t>
  </si>
  <si>
    <t>Cardboard &amp; Mixed Papers Collection, Transportation &amp; Recycling Services Lot 2 - Middleton Transfer Station</t>
  </si>
  <si>
    <t xml:space="preserve">Provision of waste cardboard and waste mixed papers collection, transportation and recycling services from Middleton Transfer Station. </t>
  </si>
  <si>
    <t>Biffa Waste Services Limited</t>
  </si>
  <si>
    <t>AP/CORP/LCC/23/013</t>
  </si>
  <si>
    <t>Fire Safety Equipment and Associated Products &amp; Services</t>
  </si>
  <si>
    <t>Servicing and supply of portable fire safety equipment.</t>
  </si>
  <si>
    <t>Walker Fire (UK) Limited</t>
  </si>
  <si>
    <t>35111320-4</t>
  </si>
  <si>
    <t>YPO</t>
  </si>
  <si>
    <t>James Shuttleworth</t>
  </si>
  <si>
    <t>AP/CORP/LCC/24/001-1</t>
  </si>
  <si>
    <t>Provision of processed Residual Waste Compost Like Output Recovery Services - Lot 1 - Farington Waste Recovery Park</t>
  </si>
  <si>
    <t>Allium Helmsley Limited</t>
  </si>
  <si>
    <t>AP/CORP/LCC/24/001-2</t>
  </si>
  <si>
    <t>Provision of processed Residual Waste Compost Like Output Recovery Services - Lot 2 - Farington Waste Recovery Park</t>
  </si>
  <si>
    <t>Silverwoods Waste Management Limited</t>
  </si>
  <si>
    <t>AP/CORP/LCC/24/001-3</t>
  </si>
  <si>
    <t>Provision of processed Residual Waste Compost Like Output Recovery Services - Lot 3 - Thornton Waste Recovery Park</t>
  </si>
  <si>
    <t>AP/CORP/LCC/24/001-4</t>
  </si>
  <si>
    <t>Provision of processed Residual Waste Compost Like Output Recovery Services - Lot 4 - Thornton Waste Recovery Park</t>
  </si>
  <si>
    <t>AP/CORP/LCC/24/002-1</t>
  </si>
  <si>
    <t xml:space="preserve">Provision of Treated Residual Waste Recovery Services - Lot 1 Farington Waste Recovery Park </t>
  </si>
  <si>
    <t>Envirofuel (SRF) Limited</t>
  </si>
  <si>
    <t>AP/CORP/LCC/24/002-2</t>
  </si>
  <si>
    <t xml:space="preserve">Provision of Treated Residual Waste Recovery Services - Lot 2 Farington Waste Recovery Park </t>
  </si>
  <si>
    <t>Lancashire Waste Recycling Limited</t>
  </si>
  <si>
    <t>AP/CORP/LCC/24/002-3</t>
  </si>
  <si>
    <t xml:space="preserve">Provision of Treated Residual Waste Recovery Services - Lot 3 Thornton Waste Recovery Park </t>
  </si>
  <si>
    <t>AP/CORP/LCC/24/002-4</t>
  </si>
  <si>
    <t xml:space="preserve">Provision of Treated Residual Waste Recovery Services - Lot 4 Thornton Waste Recovery Park </t>
  </si>
  <si>
    <t>SUEZ Recycling and Recovery UK Limited</t>
  </si>
  <si>
    <t>AP/CORP/LCC/24/003-1</t>
  </si>
  <si>
    <t>Provision of Waste Metal Collection, Transportation and Recycling Services - Lot 1 - Preston Transfer Station</t>
  </si>
  <si>
    <t>Framework Agreement for the Provision of Waste Metal Collection, Transportation and Recycling Services - Lot 1 - Preston Transfer Station</t>
  </si>
  <si>
    <t>Maxilead Limited</t>
  </si>
  <si>
    <t>AP/CORP/LCC/24/003-2</t>
  </si>
  <si>
    <t>Provision of Waste Metal Collection, Transportation and Recycling Services - Lot 2 - Middleton Transfer Station</t>
  </si>
  <si>
    <t>Framework Agreement for the Provision of Waste Metal Collection, Transportation and Recycling Services - Lot 2 - Middleton Transfer Station</t>
  </si>
  <si>
    <t>AP/CORP/LCC/24/004-1</t>
  </si>
  <si>
    <t>Provision of Waste Metal Acceptance and Recycling Services - Lot 1 - East Lancashire</t>
  </si>
  <si>
    <t>Framework Agreement for the Provision of Waste Metal Acceptance and Recycling Services - Lot 1 - East Lancashire</t>
  </si>
  <si>
    <t>Global Ardour Recycling Limited</t>
  </si>
  <si>
    <t>AP/CORP/LCC/24/004-2</t>
  </si>
  <si>
    <t>Provision of Waste Metal Acceptance and Recycling Services - Lot 2 - Central Lancashire</t>
  </si>
  <si>
    <t>Framework Agreement for the Provision of Waste Metal Acceptance and Recycling Services - Lot 2 - Central Lancashire</t>
  </si>
  <si>
    <t>AP/CORP/LCC/24/004-3</t>
  </si>
  <si>
    <t>Provision of Waste Metal Acceptance and Recycling Services - Lot 3 - West Lancashire</t>
  </si>
  <si>
    <t>Framework Agreement for the Provision of Waste Metal Acceptance and Recycling Services - Lot 3 - West Lancashire</t>
  </si>
  <si>
    <t>AP/CORP/LCC/24/007</t>
  </si>
  <si>
    <t>Provision of Waste Upholstered Domestic Seating (WUDS) containing Persistent Organic Pollutants (POPs) Acceptance and Recovery Services</t>
  </si>
  <si>
    <t>Associated Waste Management Limited</t>
  </si>
  <si>
    <t>AP/CORP/LCC/24/010-1</t>
  </si>
  <si>
    <t>Provision of Non-Recyclable Household Waste Acceptance and Recovery Services - Lot 1 North</t>
  </si>
  <si>
    <t>AP/CORP/LCC/24/010-2</t>
  </si>
  <si>
    <t>Provision of Non-Recyclable Household Waste Acceptance and Recovery Services - Lot 2 South</t>
  </si>
  <si>
    <t>FCC Waste Services (UK) Limited</t>
  </si>
  <si>
    <t>AP/CORP/LCC/24/010-3</t>
  </si>
  <si>
    <t>Provision of Non-Recyclable Household Waste Acceptance and Recovery Services - Lot 3 East</t>
  </si>
  <si>
    <t>AP/CORP/LCC/25/012R-1</t>
  </si>
  <si>
    <t>Provision of Residual Waste Recovery Services in East Lancashire - Lot 1 Burnley</t>
  </si>
  <si>
    <t>AP/CORP/LCC/25/012R-2</t>
  </si>
  <si>
    <t>Provision of Residual Waste Recovery Services in East Lancashire - Lot 2 Hyndburn</t>
  </si>
  <si>
    <t>AP/CORP/LCC/25/012R-3</t>
  </si>
  <si>
    <t>Provision of Residual Waste Recovery Services in East Lancashire - Lot 3 Pendle</t>
  </si>
  <si>
    <t>AP/CORP/LCC/25/012R-4</t>
  </si>
  <si>
    <t>Provision of Residual Waste Recovery Services in East Lancashire - Lot 4 Rossendale</t>
  </si>
  <si>
    <t>AP/CORP/LCC/25/002-1</t>
  </si>
  <si>
    <t>Energy - Provision of Water and Wastewater Services – LCC and Schools</t>
  </si>
  <si>
    <t>Provision of Water and Wastewater Services to LCC, Lancashire Schools</t>
  </si>
  <si>
    <t>WAVE LTD</t>
  </si>
  <si>
    <t>65100000, 09320000, 24962000, 38421100, 39370000, 42912300, 44163140, 45330000, 50411100, 51514110,65130000, 71800000</t>
  </si>
  <si>
    <t>AP/CORP/LCC/25/002-2</t>
  </si>
  <si>
    <t>Energy - Provision of Water and Wastewater Services – LCD(P)L</t>
  </si>
  <si>
    <t>Provision of Water and Wastewater Services to Lancashire County Developments (Property) Ltd</t>
  </si>
  <si>
    <t>AP/CORP/LCC/25/002-3</t>
  </si>
  <si>
    <t>Energy - Provision of Water and Wastewater Services – LRL</t>
  </si>
  <si>
    <t>Provision of Water and Wastewater Services to Lancashire Renewables Ltd</t>
  </si>
  <si>
    <t>AP/CORP/LCC/25/003-1</t>
  </si>
  <si>
    <t>Provision of Street Sweepings Treatment Services - Lot 1 - Street Sweepings delivered by the Authority</t>
  </si>
  <si>
    <t>Fox Brothers (Leyland) Ltd</t>
  </si>
  <si>
    <t>AP/CORP/LCC/25/003-2</t>
  </si>
  <si>
    <t>Provision of Street Sweepings Treatment Services - Lot 2 - Street Sweepings delivered by Waste Collection Authorities in East Lancashire</t>
  </si>
  <si>
    <t>Silverwoods Waste Management Ltd</t>
  </si>
  <si>
    <t>AP/CORP/LCC/25/004</t>
  </si>
  <si>
    <t xml:space="preserve">Waste Electrical and Electronic Equipment (WEEE) and Household Batteries, Collection, Transportation and Treatment Services  </t>
  </si>
  <si>
    <t>Valpak Limited</t>
  </si>
  <si>
    <t>EU</t>
  </si>
  <si>
    <t>Concession Contract</t>
  </si>
  <si>
    <t>Anthony Atkinson</t>
  </si>
  <si>
    <t>AP/CORP/LCC/25/005</t>
  </si>
  <si>
    <t>The Collection, Acceptance and Processing of Waste Tyres</t>
  </si>
  <si>
    <t>The collection, acceptance and processing of waste tyres from Authority waste facilities across Lancashire.</t>
  </si>
  <si>
    <t>Hargreaves (UK) Services Ltd</t>
  </si>
  <si>
    <t>AP/CORP/LCC/25/008-1</t>
  </si>
  <si>
    <t>Provision of Mixed Inert Waste Acceptance and Recycling Services - Lot 1 North Lancashire</t>
  </si>
  <si>
    <t>The provision of services for Mixed Inert Waste Acceptance and Recycling Services - Lot 1 North Lancashire</t>
  </si>
  <si>
    <t>AP/CORP/LCC/25/008-2</t>
  </si>
  <si>
    <t>Provision of Mixed Inert Waste Acceptance and Recycling Services - Lot 2 South Lancashire</t>
  </si>
  <si>
    <t>The provision of services for Mixed Inert Waste Acceptance and Recycling Services - Lot 2 South Lancashire</t>
  </si>
  <si>
    <t>J A Jackson Contractors (Preston) Limited</t>
  </si>
  <si>
    <t>AP/CORP/LCC/25/008-3</t>
  </si>
  <si>
    <t>Provision of Mixed Inert Waste Acceptance and Recycling Services - Lot 3 East Lancashire</t>
  </si>
  <si>
    <t>The provision of services for Mixed Inert Waste Acceptance and Recycling Services - Lot 3 East Lancashire</t>
  </si>
  <si>
    <t>AP/CORP/LCC/25/009</t>
  </si>
  <si>
    <t>Mixed Inert Waste Collection, Transportation, Acceptance and Recycling Services</t>
  </si>
  <si>
    <t>The provision of services for Mixed Inert Waste Collection, Transportation, Acceptance and Recycling Services (Preston Transfer Station)</t>
  </si>
  <si>
    <t>AP/CORP/LCC/25/010</t>
  </si>
  <si>
    <t>Provision of Services for the Acceptance and Composting of Green Waste Open Framework (Framework 1)</t>
  </si>
  <si>
    <t>Provision of Services for the Acceptance and Composting of Green Waste Open Framework 2026-2028 (Framework 1). Deliveries of Green Waste expected to arise from HWRCs and Waste Collection Authorities located across Lancashire.</t>
  </si>
  <si>
    <t>James Heyes and Sons, John Cooper Recycling Ltd, S.E.D. Services Ltd, Scrivens Recycling Ltd, Resource Recycling Solutions Ltd</t>
  </si>
  <si>
    <t>Marie Hutson</t>
  </si>
  <si>
    <t>AP/CORP/LCC/25/010-1</t>
  </si>
  <si>
    <t>Provision of Services for the Acceptance and Composting of Green Waste Call-Off Award 2026-2028 (Provider Facility 1)</t>
  </si>
  <si>
    <t xml:space="preserve">Provision of Services for the Acceptance and Composting of Green Waste Call-Off Award 2026-2028 (Provider Facility 1).  Deliveries of Green Waste expected to arise from Burscough HWRC, Chorley HWRC, Skelmersdale HWRC, plus out of contracted hours arisings across the network. Transitional operational arrangements may mean deliveries are received from other Authority Waste Facilities or Waste Collection Authorities during the Call-off Contract term.  </t>
  </si>
  <si>
    <t>AP/CORP/LCC/25/010-2</t>
  </si>
  <si>
    <t>Provision of Services for the Acceptance and Composting of Green Waste Call-Off Award 2026-2028 (Provider Facility 1). Deliveries of Green Waste expected to arise from Burnley HWRC, Farington HWRC, Preston District, South Ribble District. Transitional operational arrangements may mean deliveries are received from other Authority Waste Facilities or Waste Collection Authorities during the Call-off Contract term.</t>
  </si>
  <si>
    <t>AP/CORP/LCC/25/010-3</t>
  </si>
  <si>
    <t xml:space="preserve">Provision of Services for the Acceptance and Composting of Green Waste Call-Off Award 2026-2028 (Provider Facility 1).  Deliveries of Green Waste expected to arise from Fleetwood HWRC, Lytham HWRC, Preston HWRC and Fylde District. Transitional operational arrangements may mean deliveries are received from other Authority Waste Facilities or Waste Collection Authorities during the Call-off Contract term. </t>
  </si>
  <si>
    <t>AP/CORP/LCC/25/010-4</t>
  </si>
  <si>
    <t xml:space="preserve">Provision of Services for the Acceptance and Composting of Green Waste Call-Off Award 2026-2028 (Provider Facility 1). Deliveries of Green Waste expected to arise from Altham HWRC, Haslingden HWRC, Chorley District, Blackpool Waste Transfer Station (including Blackpool HWRC), Lancaster Waste Transfer Station, and Ribble Valley Waste Transfer Station. Transitional operational arrangements may mean deliveries are received from other Authority Waste Facilities or Waste Collection Authorities during the Call-off Contract term.  </t>
  </si>
  <si>
    <t>S.E.D. Services Ltd</t>
  </si>
  <si>
    <t>AP/CORP/LCC/25/010-5</t>
  </si>
  <si>
    <t>Provision of Services for the Acceptance and Composting of Green Waste Call-Off Award 2026-2028 (Provider Facility 2)</t>
  </si>
  <si>
    <t>Provision of Services for the Acceptance and Composting of Green Waste Call-Off Award 2026-2028 (Provder Facility 2).  Deliveries of Green Waste expected to arise from West Lancashire District. Transitional operational arrangements may mean deliveries are received from other Authority Waste Facilities or Waste Collection Authorities during the Call-off Contract term.</t>
  </si>
  <si>
    <t>AP/CORP/LCC/25/010-6</t>
  </si>
  <si>
    <t>Provision of Services for the Acceptance and Composting of Green Waste Call-Off Award 2026-2028 (Provider Facility 1). Deliveries of Green Waste expected to arise from Barnoldswick HWRC, Carnforth HWRC, Clitheroe HWRC, Lancaster HWRC, Longridge HWRC, Garstang CRRC, and Wyre District. Transitional operational arrangements may mean deliveries are received from other Authority Waste Facilities or Waste Collection Authorities during the Call-off Contract term.</t>
  </si>
  <si>
    <t>AP/CORP/LCC/25/010-7</t>
  </si>
  <si>
    <t>Provision of Services for the Acceptance and Composting of Green Waste Call-Off Award 2026-2028 (Provider Facility 2). Deliveries of Green Waste expected to arise from Rossendale District and Hyndburn District. Transitional operational arrangements may mean deliveries are received from other Authority Waste Facilities or Waste Collection Authorities during the Call-off Contract term.</t>
  </si>
  <si>
    <t>AP/CORP/LCC/25/010-8</t>
  </si>
  <si>
    <t>Provision of Services for the Acceptance and Composting of Green Waste Call-Off Award 2026-2028 (Provider Facility 3)</t>
  </si>
  <si>
    <t xml:space="preserve">Provision of Services for the Acceptance and Composting of Green Waste Call-Off Award 2026-2028 (Provider Facility 3).  Deliveries of Green Waste expected to arise from Burnley District and Pendle District. Transitional operational arrangements may mean deliveries are received from other Authority Waste Facilities or Waste Collection Authorities during the Call-off Contract term.  </t>
  </si>
  <si>
    <t>BB/CORP/LCC/22/1300</t>
  </si>
  <si>
    <t>Provision of Media Planning &amp; Buying</t>
  </si>
  <si>
    <t>Provision of services related to media strategy and buying media inventory across a range of channels and platforms as required by LCC.</t>
  </si>
  <si>
    <t>REPUBLIC OF MEDIA LIMITED</t>
  </si>
  <si>
    <t>BB/CORP/LCC/22/1301</t>
  </si>
  <si>
    <t>Supply and Distribution of Rock Salt</t>
  </si>
  <si>
    <t>COMPASS MINERALS UK LTD</t>
  </si>
  <si>
    <t>BB/CORP/LCC/22/1514</t>
  </si>
  <si>
    <t>Provision of Electrical Services and the Maintenance of Submersible Pumps, Surface Mounted Pumps and Blowers</t>
  </si>
  <si>
    <t>Maintenance of pumps and blowers at landfill sites</t>
  </si>
  <si>
    <t>BB/CORP/LCC/22/1538</t>
  </si>
  <si>
    <t>Provision of Maintenance Services for Leachate Collection and Treatment Systems</t>
  </si>
  <si>
    <t>Jetting, cleaning and ad hoc maintenance services</t>
  </si>
  <si>
    <t>Monks Contractors Limited</t>
  </si>
  <si>
    <t>BB/CORP/LCC/22/1543</t>
  </si>
  <si>
    <t>External Auditor - LCC</t>
  </si>
  <si>
    <t>Provision of external auditing services for LCC for financial years 2023/2024, 2024/2025, 2025/2026, 2026/2027, 2027/2028</t>
  </si>
  <si>
    <t>GRANT THORNTON UK LLP</t>
  </si>
  <si>
    <t>PSSA</t>
  </si>
  <si>
    <t>BB/CORP/LCC/23/054</t>
  </si>
  <si>
    <t>Provision of Bikeability Training in Lancashire</t>
  </si>
  <si>
    <t>Paul Horrocks</t>
  </si>
  <si>
    <t>BB/CORP/LCC/24/052</t>
  </si>
  <si>
    <t>Provision of Bikeability Training in Lancashire Lot 2 Burnley &amp; Lot 12 Lancaster</t>
  </si>
  <si>
    <t>BB/CORP/LCC/24/055</t>
  </si>
  <si>
    <t>Provision of Forensic Toxicology Services</t>
  </si>
  <si>
    <t>Provision of forensic toxicology services for HM Senior Coroner for Lancashire and Blackburn with Darwen</t>
  </si>
  <si>
    <t>SHEFFIELD TEACHING HOSPITALS NHS FOUNDATION TRUST</t>
  </si>
  <si>
    <t>BB/CORP/LCC/24/056</t>
  </si>
  <si>
    <t>Provision of External Print Goods</t>
  </si>
  <si>
    <t xml:space="preserve">Call off contract relating to third party printing and related services. </t>
  </si>
  <si>
    <t>Allied Publicity Services (Manchester) Ltd</t>
  </si>
  <si>
    <t>CC/CORP/LCC/21/1094</t>
  </si>
  <si>
    <t>Supply, delivery, servicing, repair and maintenance of musical instruments, accessories and audio equipment.</t>
  </si>
  <si>
    <t>37300000-1</t>
  </si>
  <si>
    <t>CC/CORP/LCC/21/1502</t>
  </si>
  <si>
    <t xml:space="preserve">LCC Engineering Inspection Services &amp; Insurance coverage </t>
  </si>
  <si>
    <t>LCC Insurance policy for engineering services</t>
  </si>
  <si>
    <t>HSB Engineering</t>
  </si>
  <si>
    <t>CC/CORP/LCC/22/1503</t>
  </si>
  <si>
    <t>Insurance Policy for Lancashire County Council Property</t>
  </si>
  <si>
    <t>LCC Insurance policy for Property</t>
  </si>
  <si>
    <t>Zurich Municipal</t>
  </si>
  <si>
    <t>CC/CORP/LCC/22/1522</t>
  </si>
  <si>
    <t>Tree Maintenance Service</t>
  </si>
  <si>
    <t>CC/CORP/LCC/23/151</t>
  </si>
  <si>
    <t>Lancashire Renewables Insurance - Specialist Motor Fleet</t>
  </si>
  <si>
    <t>Protector</t>
  </si>
  <si>
    <t>CR/CORP/LCC/21/1084</t>
  </si>
  <si>
    <t xml:space="preserve">Parking Meter Cash Collection &amp; Cash in Transit Services </t>
  </si>
  <si>
    <t>SECURITY PLUS LIMITED</t>
  </si>
  <si>
    <t>ESPO/YPO</t>
  </si>
  <si>
    <t>Chris Ridings</t>
  </si>
  <si>
    <t>CR/CORP/LCC/21/1093</t>
  </si>
  <si>
    <t>Provision of Equipment, Installation and Maintenance Services for Urban Traffic Management Control Systems</t>
  </si>
  <si>
    <t>Yunex Limited</t>
  </si>
  <si>
    <t>CR/CORP/LCC/21/1095</t>
  </si>
  <si>
    <t>Framework Agreement for the Provision of Cleaning Materials.</t>
  </si>
  <si>
    <t>CR/CORP/LCC/22/1518</t>
  </si>
  <si>
    <t>The Supply of Commercial Refrigeration and Freezer Products and Equipment</t>
  </si>
  <si>
    <t>The supply and delivery of refrigerator and freezer products / equipment. (Including the removal and safe disposal of old units.)</t>
  </si>
  <si>
    <t>The Acme Facilities Group Limited</t>
  </si>
  <si>
    <t>CR/CORP/LCC/22/1544</t>
  </si>
  <si>
    <t>The Supply and Delivery of Light Catering Equipment</t>
  </si>
  <si>
    <t xml:space="preserve">The Supply and Delivery of Light Catering Equipment to county council premises, care home and schools. </t>
  </si>
  <si>
    <t>W.V.Howe Limited</t>
  </si>
  <si>
    <t>CR/CORP/LCC/22/1545</t>
  </si>
  <si>
    <t>Provision Of A Food Distribution Network To Lancashire County Council</t>
  </si>
  <si>
    <t>A single supplier framework for the distribution of food and drink products including the supply and delivery of fresh fruit, vegetables and salad products to over 500 LCC units, including schools, care homes, day centres and civic units.</t>
  </si>
  <si>
    <t>Ralph Livesey Ltd</t>
  </si>
  <si>
    <t>CR/CORP/LCC/23/201</t>
  </si>
  <si>
    <t>The Provision of Physical Library Stock</t>
  </si>
  <si>
    <t>The provision of physical library stock (both Adult and Children's books) supplied into Lancashire Libraries and Lancashire School Library Service</t>
  </si>
  <si>
    <t>Peters Ltd</t>
  </si>
  <si>
    <t>CR/CORP/LCC/23/202</t>
  </si>
  <si>
    <t xml:space="preserve">The Provision of Pension Fund Actuarial Services </t>
  </si>
  <si>
    <t>Provision of actuarial valuation of Lancashire County Pension Fund</t>
  </si>
  <si>
    <t>Mercer Limited</t>
  </si>
  <si>
    <t>LGPS (Norfolk)</t>
  </si>
  <si>
    <t>CR/CORP/LCC/23/206</t>
  </si>
  <si>
    <t>The Provision of Hot Drink Machines</t>
  </si>
  <si>
    <t xml:space="preserve"> A single supplier contract for the supply and direct delivery of hot drinks machines and consumables such as: Coffee beans, powdered milk, hot chocolate powder etc.</t>
  </si>
  <si>
    <t>Rijo 42 Ingredients Ltd</t>
  </si>
  <si>
    <t>CR/CORP/LCC/24/201</t>
  </si>
  <si>
    <t>The Provision of eBook and eAudiobooks</t>
  </si>
  <si>
    <t xml:space="preserve">Lot 1 - A single contract for the supply / provision of eBook material to residents of Lancashire County.
Lot 2 - A dual supplier contract (Primary and Reserve Supplier Setup) for the supply / provision of eAudiobook material to residents of Lancashire County
</t>
  </si>
  <si>
    <t>CR/CORP/LCC/24/202</t>
  </si>
  <si>
    <t>The Provision of Pension Fund Custodian Services</t>
  </si>
  <si>
    <t xml:space="preserve"> A single supplier contract for the provision of custodian services to Lancashire County Pension Fund and Lancashire County Council</t>
  </si>
  <si>
    <t>The Northern Trust Company</t>
  </si>
  <si>
    <t>CR/CORP/LCC/24/204</t>
  </si>
  <si>
    <t>The Supply and Delivery of Frozen Halal Poutry Products</t>
  </si>
  <si>
    <t>The Supply and Delivery of Frozen Halal Poultry Products to a Number of Primary and High Schools throughout Lancashire.</t>
  </si>
  <si>
    <t>J W Young (Butchers) Limited</t>
  </si>
  <si>
    <t>CR/CORP/LCC/24/205</t>
  </si>
  <si>
    <t>The Supply and Delivery of Food and Drink Products to Lancashire County Council</t>
  </si>
  <si>
    <t>Multi-Lotted framework for the supply of fresh provisions, fresh bread, fresh meat, groceries, soft drinks / confectionery and various frozen foods (Potato Products, Vegetables and White Fish)</t>
  </si>
  <si>
    <t>CR/CORP/LCC/24/206</t>
  </si>
  <si>
    <t xml:space="preserve">The Supply and Delivery of Fresh Bread &amp; Meat, Groceries and Frozen Food to Lancashire County Council Corporate Premises </t>
  </si>
  <si>
    <t xml:space="preserve">Multi Lotted Framework for The Supply and Direct Delivery of Fresh Bread &amp; Meat, Groceries and Frozen Food to Lancashire County Council Corporate Premises (Non-Schools &amp; Non-Care Homes) </t>
  </si>
  <si>
    <t>CR/CORP/LCC/25/201</t>
  </si>
  <si>
    <t>Supply and Delivery of Catering Disposables</t>
  </si>
  <si>
    <t>The Supply and Delivery of Catering Disposable Products to all catering sites, (including schools) in Lancashire</t>
  </si>
  <si>
    <t>Bunzl UK Ltd (T/A Bunzl Catering Supplies)</t>
  </si>
  <si>
    <t>Goods</t>
  </si>
  <si>
    <t>CR/CORP/LCC/25/202</t>
  </si>
  <si>
    <t>Connect to Work</t>
  </si>
  <si>
    <t xml:space="preserve">Multi-lotted contract covering the Connect to Work programme for Lancashire Connect to Work is a national scheme led by the DWP (Department for Work and Pensions) and is a supported employment programme targeted at specific groups of residents to enable sustained employment.  </t>
  </si>
  <si>
    <t>CR/CORP/LCC/25/203</t>
  </si>
  <si>
    <t>The Collection and Recycling of Non-Domestic Waste</t>
  </si>
  <si>
    <t>Consolidated collection of Lancashire County Council's non-domestic waste including, general waste, mixed recycling and food waste recycling</t>
  </si>
  <si>
    <t>Suez Recycling and Recovery UK Ltd.</t>
  </si>
  <si>
    <t>DC/CORP/LCC/25/551</t>
  </si>
  <si>
    <t>The Supply and Delivery of Pasta and Rice Based Meals</t>
  </si>
  <si>
    <t>A single provider to supply pasta, rice and sauces to a  number of LCC high schools and colleges using a bespoke point of sale areas</t>
  </si>
  <si>
    <t xml:space="preserve">PASTA KING UK LTD </t>
  </si>
  <si>
    <t>Dominika Czykwin</t>
  </si>
  <si>
    <t>DC/CORP/LCC/25/552</t>
  </si>
  <si>
    <t>Supply, delivery, servicing, repair and maintenance of musical instruments, accessories and audio equipment.
From 3rd Party Framework</t>
  </si>
  <si>
    <t>Department for Education</t>
  </si>
  <si>
    <t>JC/CORP/LCC/26/658</t>
  </si>
  <si>
    <t>Delivery Partner: Adults, Health and Wellbeing Transformation Bridging</t>
  </si>
  <si>
    <t>Further delivery partner support as part of the AHW transformation programme and savings delivery.</t>
  </si>
  <si>
    <t>Bloom (Ernst and Young LLP)</t>
  </si>
  <si>
    <t>Josie Coulson</t>
  </si>
  <si>
    <t>JC/CORP/LCC/26/654</t>
  </si>
  <si>
    <t>NEPRO3 - Wigan Road Planning Application - surveys and assessment</t>
  </si>
  <si>
    <t>Surveys and Assessments</t>
  </si>
  <si>
    <t>Bloom Procurement Services Ltd</t>
  </si>
  <si>
    <t xml:space="preserve">None </t>
  </si>
  <si>
    <t>JS/CORP/LCC/24/105</t>
  </si>
  <si>
    <t>Provision of Washroom Services</t>
  </si>
  <si>
    <t>Supply of Washroom Services</t>
  </si>
  <si>
    <t>Personnel Hygiene Services</t>
  </si>
  <si>
    <t>JS/CORP/LCC/25/102</t>
  </si>
  <si>
    <t>Ground Investigation</t>
  </si>
  <si>
    <t>Geo-technical investigation framework</t>
  </si>
  <si>
    <t>Provision of a School Meal Transportation Service</t>
  </si>
  <si>
    <t>Provision of school meal transportation system from school production kitchens to schools with serveries only</t>
  </si>
  <si>
    <t>LC/CORP/LCC/25/451</t>
  </si>
  <si>
    <t>Provision of Liquid Fuels</t>
  </si>
  <si>
    <t>Contract for the provision of liquid fuels for vehicles and heating use including the following fuels: ULSD EN590 Diesel, Gas Oil A2, Heating Oil substitute, Kerosene.</t>
  </si>
  <si>
    <t>Standard Fuel Oils Ltd</t>
  </si>
  <si>
    <t>LC/CORP/LCC/25/452</t>
  </si>
  <si>
    <t>The provision of road condition monitoring survey data and associated technology</t>
  </si>
  <si>
    <t>Road condition monitoring surveys including: video data capture, data processing and delivery of DfT data standard</t>
  </si>
  <si>
    <t>Gaist Solutions Limited</t>
  </si>
  <si>
    <t>RAMS</t>
  </si>
  <si>
    <t>NM/CORP/LCC/26/601</t>
  </si>
  <si>
    <t>NEPRO3 - A582-Lancashire Central, Programme Director and Programme Governance Assistance</t>
  </si>
  <si>
    <t>To support Lancashire County Council's delivery in the extensive programme of work on the A582 and Lancashire central projects.</t>
  </si>
  <si>
    <t>Bloom (Ubique Risk Management Limited)</t>
  </si>
  <si>
    <t>Agreement for the Provision and Operation of a Transfer Station</t>
  </si>
  <si>
    <t>The acceptance of household, commercial and green waste at a transfer station.</t>
  </si>
  <si>
    <t>PH/CORP/LCC/17/604</t>
  </si>
  <si>
    <t>Lancashire Teaching Agency</t>
  </si>
  <si>
    <t>Provision of Supply Services to Schools</t>
  </si>
  <si>
    <t>REED SPECIALIST RECRUITMENT LTD</t>
  </si>
  <si>
    <t>PH/CORP/LCC/19/916</t>
  </si>
  <si>
    <t>Dynamic Purchasing System for Local &amp; School Bus Services in Lancashire</t>
  </si>
  <si>
    <t>Dynamic Purchasing System for the provision of School and Bus services</t>
  </si>
  <si>
    <t xml:space="preserve">VARIOUS SEE ATTACHED SPREADSHEET </t>
  </si>
  <si>
    <t>PH/CORP/LCC/21/1242</t>
  </si>
  <si>
    <t>Health and Safety Training Services</t>
  </si>
  <si>
    <t>FIRST RESPONSE TRAINING</t>
  </si>
  <si>
    <t>PH/CORP/LCC/22/1524</t>
  </si>
  <si>
    <t>Supply and Delivery of Printer Paper</t>
  </si>
  <si>
    <t>PREMIER PAPER GROUP LTD</t>
  </si>
  <si>
    <t>PH/CORP/LCC/23/401</t>
  </si>
  <si>
    <t>Apprentice Levy Training - Social Worker Level 6</t>
  </si>
  <si>
    <t xml:space="preserve">Provision of Social Worker L6 Apprentice training </t>
  </si>
  <si>
    <t>UCLAN</t>
  </si>
  <si>
    <t>PH/CORP/LCC/23/402</t>
  </si>
  <si>
    <t>Apprentice Levy Training - Teacher Level 6</t>
  </si>
  <si>
    <t xml:space="preserve">Provision of Teacher L6 Apprentice training </t>
  </si>
  <si>
    <t>Ripley ITT</t>
  </si>
  <si>
    <t>PH/CORP/LCC/23/405</t>
  </si>
  <si>
    <t xml:space="preserve">Back Office and Maintenance provision for ITSO Compliant Electronic Ticket Machines and the Provision of Tap off Readers </t>
  </si>
  <si>
    <t>CORVIA LTD T/AS TICKETER</t>
  </si>
  <si>
    <t>Swsal</t>
  </si>
  <si>
    <t>PH/CORP/LCC/23/408</t>
  </si>
  <si>
    <t>Provision and Maintenance of Bus Shelters</t>
  </si>
  <si>
    <t>Framework Agreement relating to provision, replacement, installation, maintenance and repair of bus shelters in Lancashire</t>
  </si>
  <si>
    <t>AUTOCROSS EUROSHEL LTD</t>
  </si>
  <si>
    <t>services and Supplies</t>
  </si>
  <si>
    <t>PH/CORP/LCC/23/417</t>
  </si>
  <si>
    <t>Apprentice Levy Training - Play Therapist Level 7</t>
  </si>
  <si>
    <t xml:space="preserve">Provision of Play Therapist L7 Apprentice training </t>
  </si>
  <si>
    <t>Academy of Play and Child Psychotherapy Limited</t>
  </si>
  <si>
    <t>PH/CORP/LCC/24/432</t>
  </si>
  <si>
    <t>Agency Staff Neutral Vendor Managed Service and Workforce Solutions</t>
  </si>
  <si>
    <t>Comensura Ltd</t>
  </si>
  <si>
    <t>PH/CORP/LCC/24/433</t>
  </si>
  <si>
    <t>Provision of DSE Assessments and the Supply and Delivery of Ergonomic Chairs and related Equipment</t>
  </si>
  <si>
    <t>Back Care Solutions Ltd</t>
  </si>
  <si>
    <t>PH/CORP/LCC/25/401</t>
  </si>
  <si>
    <t>Provision of Apprenticeship Levy Training and Assessment Providers 2025</t>
  </si>
  <si>
    <t>Framework for the provision of apprenticeship
 levy training and assessment providers</t>
  </si>
  <si>
    <t>PH/CORP/LCC/25/408</t>
  </si>
  <si>
    <t xml:space="preserve">Employee Assistance Programme </t>
  </si>
  <si>
    <t xml:space="preserve">Contract for the provision of an Employee Assistance Programme </t>
  </si>
  <si>
    <t>VITA HEALTH WELLNESS LTD</t>
  </si>
  <si>
    <t>PH/CORP/LCC/25/409</t>
  </si>
  <si>
    <t>Occupational Health</t>
  </si>
  <si>
    <t>Contract to supply Occupational Health Services</t>
  </si>
  <si>
    <t xml:space="preserve">Medigold Health Consultancy Limited </t>
  </si>
  <si>
    <t>RG/CORP/LCC/23/254</t>
  </si>
  <si>
    <t>Boost Support Programme (5) Lot 1 Gateway &amp; Business Advice Service</t>
  </si>
  <si>
    <t>Growth Lancashire Ltd</t>
  </si>
  <si>
    <t>RG/CORP/LCC/23/258</t>
  </si>
  <si>
    <t>Boost Support Programme (5) Lot 5 Central Marketing Service</t>
  </si>
  <si>
    <t>Freshfield PR Ltd</t>
  </si>
  <si>
    <t>RG/CORP/LCC/23/260</t>
  </si>
  <si>
    <t>Innovation Hub Cyber Consultancy Services (Phase 1 + Phase 2)</t>
  </si>
  <si>
    <t>Innovation Hub Cyber Consultancy Services (Phase 1 (Project_6094) + Phase 2 (CCN))</t>
  </si>
  <si>
    <t>Plexal (City) Ltd</t>
  </si>
  <si>
    <t>NEPRO 3</t>
  </si>
  <si>
    <t>RG/CORP/LCC/23/266</t>
  </si>
  <si>
    <t>Public Rights of Way Services</t>
  </si>
  <si>
    <t>RG/CORP/LCC/24/251</t>
  </si>
  <si>
    <t>Career Hub Lead Services</t>
  </si>
  <si>
    <t>INSPIRA</t>
  </si>
  <si>
    <t>RG/CORP/LCC/24/252</t>
  </si>
  <si>
    <t>LCC Pavement Management System - SCRIM &amp; Scanner Survey &amp; Data</t>
  </si>
  <si>
    <t>W.D.M. Limited</t>
  </si>
  <si>
    <t>RG/CORP/LCC/24/254</t>
  </si>
  <si>
    <t>Insurance Policy for Lancashire County Council Motor Fleet.</t>
  </si>
  <si>
    <t>Maven Public Sector</t>
  </si>
  <si>
    <t>RG/CORP/LCC/24/256</t>
  </si>
  <si>
    <t>Insurance Policy for Lancashire County Council Liability</t>
  </si>
  <si>
    <t>RG/CORP/LCC/24/271</t>
  </si>
  <si>
    <t>LCDL PROPERTY INSURANCE - UNIT 3.2 LANCASHIRE BUSINESS PARK ONLY</t>
  </si>
  <si>
    <t>INSURANCE POLICY - LCDL UNIT 3.2 LANCASHIRE BUSINESS PARK ONLY, including Primary Layer, Excess Layer &amp; Terrorism</t>
  </si>
  <si>
    <t>RG/CORP/LCC/24/272</t>
  </si>
  <si>
    <t>Skills Bootcamp Wave 6</t>
  </si>
  <si>
    <t>80000000; 80400000; 80500000</t>
  </si>
  <si>
    <t>SC/CORP/LCC/22/1525</t>
  </si>
  <si>
    <t>Supply of Office  Furniture</t>
  </si>
  <si>
    <t>Gresham Office Furniture Limited</t>
  </si>
  <si>
    <t>SC/CORP/LCC/23/301</t>
  </si>
  <si>
    <t>The Supply and Delivery of Personal Protective Equipment (PPE) and Workwear &amp; Uniforms</t>
  </si>
  <si>
    <t>SC/CORP/LCC/23/302</t>
  </si>
  <si>
    <t>Supply and Delivery of Domestic Electrical Appliances</t>
  </si>
  <si>
    <t>Stearn Electric Co Ltd</t>
  </si>
  <si>
    <t>SC/CORP/LCC/23/303</t>
  </si>
  <si>
    <t>The Supply and Delivery of Personal Protective Equipment (PPE)</t>
  </si>
  <si>
    <t>The Supply and Delivery of Personal Protective Equipment (PPE) Lot 1, Footwear, Gloves and General PPE.</t>
  </si>
  <si>
    <t>Bunzl UK Limited trading as Greenham</t>
  </si>
  <si>
    <t>SC/CORP/LCC/24/301</t>
  </si>
  <si>
    <t>Secure Shredding and Confidential Waste Disposal</t>
  </si>
  <si>
    <t>Collection and Secure Disposal of Confidential Waste</t>
  </si>
  <si>
    <t>Shred Station Ltd</t>
  </si>
  <si>
    <t>SC/CORP/LCC/24/304</t>
  </si>
  <si>
    <t>The Provision of Waste Mattress Acceptance and Recycling Services</t>
  </si>
  <si>
    <t xml:space="preserve">The Furniture Recycling Group Ltd </t>
  </si>
  <si>
    <t>SC/CORP/LCC/24/308</t>
  </si>
  <si>
    <t>Provision of Office Supplies</t>
  </si>
  <si>
    <t>Provision of Office Supplies/stationery to Authority sites</t>
  </si>
  <si>
    <t>Banner group Ltd</t>
  </si>
  <si>
    <t>SC/CORP/LCC/25/301</t>
  </si>
  <si>
    <t>The Provision of First Aid and Medical Supplies</t>
  </si>
  <si>
    <t>The contract is to provide First Aid and Medical Supplies to the Authority.</t>
  </si>
  <si>
    <t>Bunzl UK Ltd t/as Care Shop</t>
  </si>
  <si>
    <t>SC/CORP/LCC/25/311</t>
  </si>
  <si>
    <t>The Provision of Payment Card Services</t>
  </si>
  <si>
    <t>PrePaid Financial Services (PFS) Ltd</t>
  </si>
  <si>
    <t>SC/CORP/LCC/25/325</t>
  </si>
  <si>
    <t>Lancashire Renewables Combined Liability Insurance Policy Placement</t>
  </si>
  <si>
    <t>Long Term Agreement for the provision of Lancashire Renewables Combined Liability Insurance Policy Placement</t>
  </si>
  <si>
    <t>PROTECTOR INSURANCE</t>
  </si>
  <si>
    <t>SC/CORP/LCC/26/303</t>
  </si>
  <si>
    <t xml:space="preserve">LCDL Property Insurance Excluding Building 3.2 &amp; 3.3 
Policy Placement </t>
  </si>
  <si>
    <t xml:space="preserve">Long Term Agreement for the provision of LCDL Property Insurance Excluding Building 3.2 &amp; 3.3 
Policy Placement </t>
  </si>
  <si>
    <t>Aviva Insurance Ltd</t>
  </si>
  <si>
    <t>Aviva</t>
  </si>
  <si>
    <t>SG/CORP/LCC/17/588</t>
  </si>
  <si>
    <t>Supply, Installation and Management of Electric Vehicle Charging Points</t>
  </si>
  <si>
    <t>Provision of and Electric Vehicle Charging Point Scheme, including the supply, maintenance and management of electric vehicle charging points.</t>
  </si>
  <si>
    <t>CHARGEMASTER PLC</t>
  </si>
  <si>
    <t xml:space="preserve">Concession Contract </t>
  </si>
  <si>
    <t>SG/CORP/LCC/25/352</t>
  </si>
  <si>
    <t>The Provision of Community Transport Services</t>
  </si>
  <si>
    <t>LITTLE GREEN BUS LTD</t>
  </si>
  <si>
    <t>SG/CORP/LCC/24/354</t>
  </si>
  <si>
    <t>Digital Services Operating Model Phase 2</t>
  </si>
  <si>
    <t>This is  a CCN increasing the value by £28000</t>
  </si>
  <si>
    <t>Bloom Procurement Services (Castlerigg Consulting)</t>
  </si>
  <si>
    <t>NEPRO</t>
  </si>
  <si>
    <t>SG/CORP/LCC/24/357</t>
  </si>
  <si>
    <t>Provision of a Lancashire STEM and Digital Skills Enrichment Programme</t>
  </si>
  <si>
    <t>Delivery of a comprehensive, bespoke, STEM enrichment programme focused on cyber, digital and technology careers and related skills</t>
  </si>
  <si>
    <t>IN4.0 Group Ltd</t>
  </si>
  <si>
    <t>SG/CORP/OCL/13/305</t>
  </si>
  <si>
    <t>Procurement of UK and Local Property Investment Managers</t>
  </si>
  <si>
    <t>Property Investment Management</t>
  </si>
  <si>
    <t>KNIGHT FRANK INVESTORS LLP</t>
  </si>
  <si>
    <t>SG/CORP/LCC/25/353</t>
  </si>
  <si>
    <t>Consultancy Services - Property</t>
  </si>
  <si>
    <t xml:space="preserve">Provision of a Project Manager, Quantity Surveyor and Design Team </t>
  </si>
  <si>
    <t>Bloom Procurement Services (Make NW Limited)</t>
  </si>
  <si>
    <t>SG/CORP/LCC/26/353</t>
  </si>
  <si>
    <t xml:space="preserve">Strategic Financial Support </t>
  </si>
  <si>
    <t>Consultancy - Stragtegic Financial Support (Project 8406)</t>
  </si>
  <si>
    <t>Bloom Procurement Services (Ernst and Young LLP)</t>
  </si>
  <si>
    <t>SA/CORP/LCC/26/1606 (Service Area)</t>
  </si>
  <si>
    <t>DS 4D Digital and Cyber Bursary</t>
  </si>
  <si>
    <t>MOD funded provision for students in Digital &amp; Cyber</t>
  </si>
  <si>
    <t xml:space="preserve">10 Colleges </t>
  </si>
  <si>
    <t>LSH</t>
  </si>
  <si>
    <t>SA/CORP/LCC/26/1607 (Service Area)</t>
  </si>
  <si>
    <t>Adult Skills Fund</t>
  </si>
  <si>
    <t xml:space="preserve">LCCA - 19+ devolved Adult Skills - Free Courses for Jobs - Tailored Learning </t>
  </si>
  <si>
    <t>Multiple Colleges, Training providers and Blackpool and Blackburn with Darwen Councils</t>
  </si>
  <si>
    <t>Mini Competition from Framework</t>
  </si>
  <si>
    <t>LCCA</t>
  </si>
  <si>
    <t>Blackpool Council</t>
  </si>
  <si>
    <t>SA/CORP/LCC/26/1608 (Service Area)</t>
  </si>
  <si>
    <t>SA/CORP/LCC/26/1610 (Service Area)</t>
  </si>
  <si>
    <t>Mega Hubs</t>
  </si>
  <si>
    <t>STEM Digital interactions with schools</t>
  </si>
  <si>
    <t>AS/ICT/LCC/23/1810</t>
  </si>
  <si>
    <t>ICT</t>
  </si>
  <si>
    <t>Lone Worker Protection</t>
  </si>
  <si>
    <t>Provision of App and Fobs for lone workers</t>
  </si>
  <si>
    <t>Orbis Protect Ltd</t>
  </si>
  <si>
    <t>Procurement for Housing</t>
  </si>
  <si>
    <t>James Bennett</t>
  </si>
  <si>
    <t>Mark Wilson</t>
  </si>
  <si>
    <t>AS/ICT/LCC/23/1841</t>
  </si>
  <si>
    <t>Employee Screening Services</t>
  </si>
  <si>
    <t>Provision of Employee Screening Services for Recruitment Service</t>
  </si>
  <si>
    <t>Giant Screening Limited</t>
  </si>
  <si>
    <t>Siobhan Howell</t>
  </si>
  <si>
    <t>AS/ICT/LCC/24/1879</t>
  </si>
  <si>
    <t>Digital Services Training</t>
  </si>
  <si>
    <t>QA Ltd</t>
  </si>
  <si>
    <t>Agata Sierdzinska</t>
  </si>
  <si>
    <t>AS/ICT/LCC/25/1929</t>
  </si>
  <si>
    <t>Highways Analytics Tool</t>
  </si>
  <si>
    <t>Highways Analytics Tool for potholes detection &amp; measurement</t>
  </si>
  <si>
    <t>Route Reports Ltd</t>
  </si>
  <si>
    <t>CCS G-Cloud 14</t>
  </si>
  <si>
    <t>79980000-7</t>
  </si>
  <si>
    <t>Library Management System Subscription</t>
  </si>
  <si>
    <t xml:space="preserve">Provision of the following applications and supporting maintenance and related services
Alto, Bridge for Message, Bridge Pro - Site Licence, Connect for Bolinda, Connect for collection HQ, Connect for netloan, 
Connect for Libby Overdrive, Decisions Desktop Intelligence Licence, Decisions Professional Licence, Decisions Web Intelligence Licence, EDI Gateway - Full, Core LMS (utilising Sybase environment coverage – Test – production and management information service), Message (Inbound, Outbound &amp; SMS), Mobile, Prism 3, Prism Pro - Enhanced Enrichments for Prism 3, Prism Pro - Payments, Soprano </t>
  </si>
  <si>
    <t>Education Software Solutions Ltd</t>
  </si>
  <si>
    <t>BD/ICT/LCC/23/1844</t>
  </si>
  <si>
    <t>Nutanix Disaster Recovery Infrastructure</t>
  </si>
  <si>
    <t>Call off Contract via Softcat VAR</t>
  </si>
  <si>
    <t>Softcat PLC</t>
  </si>
  <si>
    <t>Health Trust Europe</t>
  </si>
  <si>
    <t>Brett Dixon</t>
  </si>
  <si>
    <t>BD/ICT/LCC/23/1854</t>
  </si>
  <si>
    <t>Keepit M365 Cloud to Cloud Backup and Recovery Services</t>
  </si>
  <si>
    <t>BD/ICT/LCC/23/1858</t>
  </si>
  <si>
    <t>Veritas On-Premise Backup Services</t>
  </si>
  <si>
    <t>BD/ICT/LCC/24/1862</t>
  </si>
  <si>
    <t>Renewal of Autodesk Licenses</t>
  </si>
  <si>
    <t>Phoenix Software Ltd</t>
  </si>
  <si>
    <t>BD/ICT/LCC/24/1863</t>
  </si>
  <si>
    <t xml:space="preserve">Renewal Juniper Licenses and Support &amp; Maintenance </t>
  </si>
  <si>
    <t>50300000, 48200000</t>
  </si>
  <si>
    <t>BD/ICT/LCC/24/1873</t>
  </si>
  <si>
    <t>Esri ArcGIS Enterprise Agreement</t>
  </si>
  <si>
    <t>Continuity contract for the ArcGIS system</t>
  </si>
  <si>
    <t>Esri (UK) Limited</t>
  </si>
  <si>
    <t>Direct Award from Framework</t>
  </si>
  <si>
    <t>BD/ICT/LCC/24/1874</t>
  </si>
  <si>
    <t>Renewal of McAfee Licences and Support (Trellix &amp; Skyhigh)</t>
  </si>
  <si>
    <t>BT PLC</t>
  </si>
  <si>
    <t>BD/ICT/LCC/24/1877</t>
  </si>
  <si>
    <t>Renewal of ParentPay Online Payment &amp; Communications Systems and Related Services</t>
  </si>
  <si>
    <t>KCS</t>
  </si>
  <si>
    <t>BD/ICT/LCC/24/1878</t>
  </si>
  <si>
    <t>Renewal of ServiceNow Licenses</t>
  </si>
  <si>
    <t>Specialist Computer Centres (SCC)</t>
  </si>
  <si>
    <t>BD/ICT/LCC/24/1880</t>
  </si>
  <si>
    <t>Netbuilder - Networks Services and Installations (via Softcat VAR)</t>
  </si>
  <si>
    <t>BD/ICT/LCC/24/1897</t>
  </si>
  <si>
    <t>HPE Aruba Supply, Licences, Support and Maintenance</t>
  </si>
  <si>
    <t>Supply, Licences, Support and Maintenance of new and existing HPE Aruba kit</t>
  </si>
  <si>
    <t>CP/CAS/LCC/22/1246</t>
  </si>
  <si>
    <t>Design, Supply, Installation and Maintenance of Nurse Call Systems</t>
  </si>
  <si>
    <t>LeGrand Electric Limited</t>
  </si>
  <si>
    <t>JA/ICT/LCC/22/1701</t>
  </si>
  <si>
    <t>JA/ICT/LCC/22/1900</t>
  </si>
  <si>
    <t>Corporate Room Booking System</t>
  </si>
  <si>
    <t xml:space="preserve">Supply of room booking software, associated hardware and professional services. </t>
  </si>
  <si>
    <t>Advania UK (CCS) Limited</t>
  </si>
  <si>
    <t>JA/ICT/LCC/23/1807</t>
  </si>
  <si>
    <t>Microsoft software requirements</t>
  </si>
  <si>
    <t>Provision of Microsoft software requirements</t>
  </si>
  <si>
    <t>JA/ICT/LCC/23/R0486</t>
  </si>
  <si>
    <t xml:space="preserve">Annual Maintenance of Software AG </t>
  </si>
  <si>
    <t>Annual Maintenance of Software AG Project. Oracle supplier 227386. Note option to extend for 2 years in 2025 -26.
Cease at end of the contract</t>
  </si>
  <si>
    <t>Boxxe Ltd</t>
  </si>
  <si>
    <t>HealthTrust Europe</t>
  </si>
  <si>
    <t>JA/ICT/LCC24/1867</t>
  </si>
  <si>
    <t>Data platform</t>
  </si>
  <si>
    <t xml:space="preserve">Sentinel data management analysis platform. </t>
  </si>
  <si>
    <t>Call off agreement from Health Trust Europe  ICT Solutions Framework 2019</t>
  </si>
  <si>
    <t>JA/ICT/LCC/24/1877</t>
  </si>
  <si>
    <t>Supply of property asset management maintenance</t>
  </si>
  <si>
    <t>The provision of maintenance support to The Technology Forge property asset management system</t>
  </si>
  <si>
    <t>Civica UK Ltd</t>
  </si>
  <si>
    <t>JB/ICT/LCC/22/1706</t>
  </si>
  <si>
    <t>Network refresh</t>
  </si>
  <si>
    <t>Supply of unlit dark fibre or core fibre service between;
• Unlit dark fibre - Preston and Manchester (via Accrington)
• Unlit dark fibre - Preston and Manchester (via Burscough)</t>
  </si>
  <si>
    <t>Neos Networks Ltd</t>
  </si>
  <si>
    <t>32562000; 32571000</t>
  </si>
  <si>
    <t>JB/ICT/LCC/22/1707</t>
  </si>
  <si>
    <t>NoWCard Concessionary Travel System</t>
  </si>
  <si>
    <t>Provision of an ITSO AMS-HOPS Service with optional CMS package and additional services for the NoWcard scheme</t>
  </si>
  <si>
    <t>SOUTH WEST SMART APPLICATIONS LIMITED (trading as SMART APPLICATIONS MANAGEMENT or SAM)</t>
  </si>
  <si>
    <t>Smart Applications Management (SAM)</t>
  </si>
  <si>
    <t>JB/ICT/LCC/22/1710</t>
  </si>
  <si>
    <t>In House Older People Residential System</t>
  </si>
  <si>
    <t>Digital Social Care Record initiative for in-house older people residential system. System extended to support the Adults Disability, Short Breaks and Domiciliary Care Services as well.</t>
  </si>
  <si>
    <t>Nourish Care Systems Limited</t>
  </si>
  <si>
    <t>JB/ICT/LCC/22/1711</t>
  </si>
  <si>
    <t>NoWCard Card Bureau Services</t>
  </si>
  <si>
    <t>The provision of Card Bureau and support services for the Authority's NoWcard concessory public travel programme</t>
  </si>
  <si>
    <t>ESP Systex Limited</t>
  </si>
  <si>
    <t>JB/ICT/LCC/22/1776</t>
  </si>
  <si>
    <t>Managed Print Services</t>
  </si>
  <si>
    <t>Provision of Multifunctional Devices (MFDs), Print and Digital Workflow Software Services and Managed Print Service's</t>
  </si>
  <si>
    <t>Canon (UK) Limited</t>
  </si>
  <si>
    <t>79810000-5</t>
  </si>
  <si>
    <t>JB/ICT/LCC/22/1796</t>
  </si>
  <si>
    <t>Digital Platform</t>
  </si>
  <si>
    <t>Digital platform for the provision of forms, workflows and applications utilising no code, low code and full code techniques.</t>
  </si>
  <si>
    <t>Softcat Ltd</t>
  </si>
  <si>
    <t>JB/ICT/LCC/22/LCC078</t>
  </si>
  <si>
    <t>Electronic Communication Services - Wholesale Market</t>
  </si>
  <si>
    <t>Provision of the following wholesale fixed telecoms services
•	access locate services
•	Single order generic ethernet access (SOGEA) and single order Gfast (SOGfast)
•	Wholesale line rental 3 (WLR3) premium service
•	Local loop unbundling (LLU) exchanges access service
•	Ethernet extension service (EBD)
•	Local loop unbundling (LLU) metallic path facilities (MPF) service
•	Local loop unbundling (LLU) cablelink service
•	Ultrafast and Superfast contracts (SFFA)
•	Dark Fibre X (DFX) service
•	Service products contracts (SBS) for named engineers</t>
  </si>
  <si>
    <t>Openreach Ltd</t>
  </si>
  <si>
    <t>32400000-7</t>
  </si>
  <si>
    <t>Evergreen</t>
  </si>
  <si>
    <t>The Office of Communications (Ofcom)</t>
  </si>
  <si>
    <t>JB/ICT/LCC/23/1809</t>
  </si>
  <si>
    <t>School finance system</t>
  </si>
  <si>
    <t>Education accounting software to monitor budgets, cash flow and run management reports</t>
  </si>
  <si>
    <t>Access UK Ltd</t>
  </si>
  <si>
    <t>JB/ICT/LCC/24/1865</t>
  </si>
  <si>
    <t>Reseller Agreement</t>
  </si>
  <si>
    <t>Provision of software and hardware supply, support and associated services</t>
  </si>
  <si>
    <t>Softcat Plc</t>
  </si>
  <si>
    <t>48000000 &amp; 30200000</t>
  </si>
  <si>
    <t>JB/ICT/LCC/24/1869.1</t>
  </si>
  <si>
    <t>Collection and Delivery of Letters and Parcel in the UK</t>
  </si>
  <si>
    <t>Provision of letters and parcel collection and delivery services to UK destinations</t>
  </si>
  <si>
    <t>Royal Mail Group Ltd</t>
  </si>
  <si>
    <t>JB/ICT/LCC/24/1872</t>
  </si>
  <si>
    <t>Mobile CCTV at Household Waste Recycling Centres</t>
  </si>
  <si>
    <t>Provision of mobile CCTV devices and supported with mobile response, central alarm receiving centre and damage waivers. Available for all household waste recycling centre (HWRC) sites.</t>
  </si>
  <si>
    <t>BDR Technical Solutions Limited</t>
  </si>
  <si>
    <t>Kent Procurement Services</t>
  </si>
  <si>
    <t>JB/ICT/LCC/24/1876</t>
  </si>
  <si>
    <t>HAF e-vouchers platform</t>
  </si>
  <si>
    <t>Centralised platform for Lancashire schools to issue HAF e-vouchers</t>
  </si>
  <si>
    <t>Wonde Limited</t>
  </si>
  <si>
    <t>JB/ICT/LCC/24/1880/</t>
  </si>
  <si>
    <t>Highways Asset Management System (HAMS)</t>
  </si>
  <si>
    <t>Highways Asset Management System (HAMS) software solution that takes a strategic approach to optimising the allocation of resources for the management, operation, preservation and enhancement of the highway infrastructure to meet the needs of current and future users of the transport network.</t>
  </si>
  <si>
    <t>Brightly Software Limited</t>
  </si>
  <si>
    <t>JB/ICT/LCC/24/1889</t>
  </si>
  <si>
    <t>Project and Programme Management Software (PPMS)</t>
  </si>
  <si>
    <t>Provision of a centralised system to manage and align projects and programmes with the Council strategic and corporate objectives</t>
  </si>
  <si>
    <t>Insight Direct (UK) Limited</t>
  </si>
  <si>
    <t>JB/ICT/LCC/24/1899</t>
  </si>
  <si>
    <t>Analytics Platform Support Services</t>
  </si>
  <si>
    <t>Specialist data analytics delivery partner to support and develop the Council's data analytics framework including capability-as-a-Service (CaaS) support.</t>
  </si>
  <si>
    <t>Simpson Associates Information Services Limited</t>
  </si>
  <si>
    <t>JB/ICT/LCC/24/1902</t>
  </si>
  <si>
    <t>Integration Platform Professional Services</t>
  </si>
  <si>
    <t>Provision of professional support with the implementation of a Microsoft Azure integration platform, including ongoing professional support, training and development.</t>
  </si>
  <si>
    <t>345 Technology Limited</t>
  </si>
  <si>
    <t>JB/ICT/LCC/24/1903</t>
  </si>
  <si>
    <t>Floating Vehicle Data (FVD) System</t>
  </si>
  <si>
    <t>Provision of a Floating Vehicle Data (FVD) system for journey time monitoring.</t>
  </si>
  <si>
    <t>JB/ICT/LCC/24/1907</t>
  </si>
  <si>
    <t>Public Transport Contractor Management System</t>
  </si>
  <si>
    <t>Provision of an operational and contract management system for the Public Transport team to manage bus contracts and their providers.</t>
  </si>
  <si>
    <t>EPM-Bus Group Limited (formerly Omnibus Solutions Limited)</t>
  </si>
  <si>
    <t>JB/ICT/LCC/25/1910</t>
  </si>
  <si>
    <t>Mobile Voice and Data Services</t>
  </si>
  <si>
    <t>Provision of mobile voice and data services plus the supply of mobile devices.</t>
  </si>
  <si>
    <t>Virgin Media Business Limited (trading as Telefonica UK Limited)</t>
  </si>
  <si>
    <t>JB/ICT/LCC/25/1911</t>
  </si>
  <si>
    <t>Electronic Merchant Payment Service</t>
  </si>
  <si>
    <t>Electronic payment services, including acquiring and merchant equipment</t>
  </si>
  <si>
    <t>Worldpay(UK) Limited</t>
  </si>
  <si>
    <t>Government Commercial Agency (GCA) formerly Crown Commercial Service (CCS)</t>
  </si>
  <si>
    <t>JB/ICT/LCC/25/1917</t>
  </si>
  <si>
    <t>Residential Digital Front Door Platform</t>
  </si>
  <si>
    <t xml:space="preserve">A digital front door platform is designed to streamline and enhance the way residents and businesses interact with services that the Council provide. </t>
  </si>
  <si>
    <t>Netcall Technology Limited</t>
  </si>
  <si>
    <t>Competitive Flexible Procedure</t>
  </si>
  <si>
    <t>JB/ICT/LCC/25/1929</t>
  </si>
  <si>
    <t>IT Reseller Agreement for IT Software, Support and Associated Services</t>
  </si>
  <si>
    <t xml:space="preserve">A single IT reseller for the provision of IT software, support and associated services aligns with the Council's Digital Strategy by using digital technology a catalyst for making Lancashire the best place to live and prosper. </t>
  </si>
  <si>
    <t>JB/ICT/LCC/25/1931 - R0875</t>
  </si>
  <si>
    <t>Legal case management system</t>
  </si>
  <si>
    <t>Provision of a Legal Case Management System in a secure, cloud-based platform designed to help local authority legal teams manage their caseloads efficiently. The solution enables the tracking, documentation, and coordination of legal matters such as child protection, housing, planning, contracts, and litigation.</t>
  </si>
  <si>
    <t>Iken Business Limited</t>
  </si>
  <si>
    <t>JB/ICT/LCC/25/R0328</t>
  </si>
  <si>
    <t>Education Management System (EMS)</t>
  </si>
  <si>
    <t>Provision of education management system</t>
  </si>
  <si>
    <t>CACI Limited</t>
  </si>
  <si>
    <t>48190000-6</t>
  </si>
  <si>
    <t>JB/ICT/LCC/26/R1225</t>
  </si>
  <si>
    <t>Fixed ETM procurement &amp; consolidated licensing support</t>
  </si>
  <si>
    <t>Provision of Electronic Ticket Machines (ETM) with professional support of the equipment. The contract includes a schedule of rates for new ETM equipment and associated goods and services.</t>
  </si>
  <si>
    <t>Smart Applications Management Ltd (T/As SAM)</t>
  </si>
  <si>
    <t>JW/ICT/LCC/23/1802</t>
  </si>
  <si>
    <t>IT Security Outsourcing</t>
  </si>
  <si>
    <t>IT security monitoring and detection service</t>
  </si>
  <si>
    <t>iSystems integration Limited</t>
  </si>
  <si>
    <t>Carol Groom</t>
  </si>
  <si>
    <t>JW/ICT/LCC/23/1805</t>
  </si>
  <si>
    <t>Traffic and Pedestrian Monitoring</t>
  </si>
  <si>
    <t>For the provision of equipment and software to monitoring and report on traffic and pedestrian movement at specific junctions, 2 initial call offs up to 35 call offs agreed</t>
  </si>
  <si>
    <t>Vivacity Labs Limited</t>
  </si>
  <si>
    <t>Jayne Whitehead</t>
  </si>
  <si>
    <t>JW/ICT/LCC/23/1807</t>
  </si>
  <si>
    <t>Urban Traffic Management System (UTMC)</t>
  </si>
  <si>
    <t>Provision of an Urban Traffic Management System (UTMC) with a common database, strategy manager and Urban Traffic Control (UTC) system</t>
  </si>
  <si>
    <t>JW/ICT/LCC/23/1808</t>
  </si>
  <si>
    <t>Bus Real-Time Passenger Information (RTPI) and Traffic Light Priority (TPL)</t>
  </si>
  <si>
    <t xml:space="preserve">Provision of a Real Time Passenger Information (RTPI) system to support local bus services and improve the customer experience. This is supported with Traffic Light Priority (TPL) that provides a priority request to Lancashire’s UTC system to enable buses to move through traffic signal junctions quicker. </t>
  </si>
  <si>
    <t>JMW Systems Limited</t>
  </si>
  <si>
    <t>JW/ICT/LCC/23/1845</t>
  </si>
  <si>
    <t>Automated Public Transport Priority by Predictive real time simulation</t>
  </si>
  <si>
    <t>Proof of concept for automated predictive real time simulations for bus times</t>
  </si>
  <si>
    <t>JW/ICT/LCC/23/1846</t>
  </si>
  <si>
    <t>Moving Traffic Enforcement</t>
  </si>
  <si>
    <t>Supply of cameras goods and maintenance for highways and bus lanes</t>
  </si>
  <si>
    <t>Marston Holdings Limited</t>
  </si>
  <si>
    <t>MW/ICT/LCC/23/1801</t>
  </si>
  <si>
    <t>Liquidlogic Adult's Social Care System</t>
  </si>
  <si>
    <t>Provision of "on premise" Adult's Social Care Software Solution</t>
  </si>
  <si>
    <t>Liquidlogic Ltd</t>
  </si>
  <si>
    <t>72260000-5</t>
  </si>
  <si>
    <t>MW/ICT/LCC/23/1802</t>
  </si>
  <si>
    <t>Liquidlogic Children's Social Care System</t>
  </si>
  <si>
    <t>Provision of "on premise" Children's Social Care Software Solution</t>
  </si>
  <si>
    <t>MW/ICT/LCC/23/1838</t>
  </si>
  <si>
    <t>Civic Crowdfunding Platform</t>
  </si>
  <si>
    <t>Provision of a Civic Crowdfunding Platform</t>
  </si>
  <si>
    <t>Spacehive Ltd</t>
  </si>
  <si>
    <t>Ryan Mark</t>
  </si>
  <si>
    <t>RM/ICT/LCC/24/1908</t>
  </si>
  <si>
    <t>Procurement of a Catering Management System</t>
  </si>
  <si>
    <t>Procurement of a Catering management system capable of both the day-to-day management of kitchens and catering services as well as strategic analysis of different aspects of the kitchen.</t>
  </si>
  <si>
    <t>Civica Ltd</t>
  </si>
  <si>
    <t>RM/ICT/LCC/24/1909</t>
  </si>
  <si>
    <t>Parking Enforcement Solution</t>
  </si>
  <si>
    <t>Procurement of a new parking enforcement management solution</t>
  </si>
  <si>
    <t>Unity Five Limited</t>
  </si>
  <si>
    <t>RM/ICT/LCC/26/1968</t>
  </si>
  <si>
    <t xml:space="preserve">Pay &amp; Display Maintenance Contract </t>
  </si>
  <si>
    <t xml:space="preserve">Lancashire County Council is preparing to undertake a procurement exercise for maintenance of its existing pay display parking machines, </t>
  </si>
  <si>
    <t>Metric Group Ltd</t>
  </si>
  <si>
    <t>SO/ICT/LCC/22/1748</t>
  </si>
  <si>
    <t>Care and Urgent Response Transportation (CART) system</t>
  </si>
  <si>
    <t>Provision of Care and Urgent Response Transportation (CART) system</t>
  </si>
  <si>
    <t>365 Response Limited</t>
  </si>
  <si>
    <t>LCC/2012/PP01</t>
  </si>
  <si>
    <t>Other</t>
  </si>
  <si>
    <t xml:space="preserve">Strategic Property Partnerships </t>
  </si>
  <si>
    <t>Lancashire Regeneration Property Partnerships</t>
  </si>
  <si>
    <t>ERIC WRIGHT CONSTRUCTION LTD</t>
  </si>
  <si>
    <t>Eddie Sutton</t>
  </si>
  <si>
    <t>IK/PH/LCC/25/1488</t>
  </si>
  <si>
    <t>Public Health</t>
  </si>
  <si>
    <t>Community Food for Life Service</t>
  </si>
  <si>
    <t>The Soil Association Limited</t>
  </si>
  <si>
    <t>Izabela Kargol</t>
  </si>
  <si>
    <t>JA/PH/23/1431</t>
  </si>
  <si>
    <t xml:space="preserve">Smokefree Lancashire </t>
  </si>
  <si>
    <t>Tobacco and Nicotine Addiction Treatment Service</t>
  </si>
  <si>
    <t>CHANGE, GROW, LIVE SERVICES LIMITED</t>
  </si>
  <si>
    <t>Paul Fairclough</t>
  </si>
  <si>
    <t>JA/PH/LCC/22/1407*</t>
  </si>
  <si>
    <t>Recovery Infrastructure Organisation</t>
  </si>
  <si>
    <t>RED ROSE RECOVERY</t>
  </si>
  <si>
    <t>Jesca Ackell</t>
  </si>
  <si>
    <t>Lynsey Tully</t>
  </si>
  <si>
    <t>JB/ACS/LCC/21/676</t>
  </si>
  <si>
    <t>Contract for the Provision of an Essential Household Goods Support Scheme</t>
  </si>
  <si>
    <t>Selnet Ltd</t>
  </si>
  <si>
    <t>39000000, 85000000</t>
  </si>
  <si>
    <t>JR/PH/LCC/22/1292</t>
  </si>
  <si>
    <t>A Lancashire Emotional Health &amp; Wellbeing Service in Schools and Colleges</t>
  </si>
  <si>
    <t xml:space="preserve">The Lancashire Emotional Health &amp; Wellbeing Service in Schools and Colleges is a direct award through waiver of the procurement regulations. The Service will focus on delivering evidence based training along with support and advice to staff working with young people in an educational setting. </t>
  </si>
  <si>
    <t>Lancaster University</t>
  </si>
  <si>
    <t>KS/PH/23/1434</t>
  </si>
  <si>
    <t>0-19 years (up to 25 years with SEND) Public Health Nursing Service</t>
  </si>
  <si>
    <t>The 0 to 19 (up to 25 years with SEND) Public Health Nursing Service in Lancashire is essentially the universal Health Visiting and School Nursing service offer. The service delivers the national Healthy Child Programme requirement - core statutory / mandated functions. Health visitors support families from the antenatal period up to school entry. The service is delivered in a range of settings including families' own homes, local community or primary care settings. School nurses offer year-round support for children and young people both in and out of school settings.</t>
  </si>
  <si>
    <t>HCRG Care Services Limited</t>
  </si>
  <si>
    <t>KS/PH/23/1435</t>
  </si>
  <si>
    <t>NHS Health Checks Community Outreach Service</t>
  </si>
  <si>
    <t>FCMS NW Ltd</t>
  </si>
  <si>
    <t>KS/PH/24/1432</t>
  </si>
  <si>
    <t>LIS Agreements (contracts with GPs/Pharmacies)</t>
  </si>
  <si>
    <t>Direct award B - Contracts between LCC and GPs/Pharmacy for the provision of health services</t>
  </si>
  <si>
    <t>Various GP/Pharmacy</t>
  </si>
  <si>
    <t>85323000 : Community health services</t>
  </si>
  <si>
    <t>KS/PH/24/1461</t>
  </si>
  <si>
    <t xml:space="preserve">Specialist Substance Use Detoxification and Rehabilitation Services </t>
  </si>
  <si>
    <t>Substance Use PDPS (Was Tier 4)</t>
  </si>
  <si>
    <t>Various see https://www.lancashire.gov.uk/business/tenders-and-procurement/tenders/lps-care-the-provision-of-specialist-substance-use-detoxification-and-rehabilitation-services/</t>
  </si>
  <si>
    <t>85312500 : Rehabilitation services (Substance misuse)</t>
  </si>
  <si>
    <t>£3,0217,21</t>
  </si>
  <si>
    <t>KS/PH/24/1463</t>
  </si>
  <si>
    <t>HIV Support and Prevention Service</t>
  </si>
  <si>
    <t>PSR contract</t>
  </si>
  <si>
    <t>Renaissance-UK Ltd</t>
  </si>
  <si>
    <t xml:space="preserve"> 85312330 : Family-planning services (Sexual and reproductive health)</t>
  </si>
  <si>
    <t>PSR Direct award C</t>
  </si>
  <si>
    <t>KS/PH/24/1464</t>
  </si>
  <si>
    <t>Sexual Health All ages</t>
  </si>
  <si>
    <t>Blackpool Teaching Hospitals NHS</t>
  </si>
  <si>
    <t>KS/PH/24/1466</t>
  </si>
  <si>
    <t xml:space="preserve">Support in Safe Accommodation and Outreach Services for Victims and Survivors of Domestic Abuse </t>
  </si>
  <si>
    <t>SAFENET DOMESTIC ABUSE AND SUPPORT SERVICES LTD</t>
  </si>
  <si>
    <t xml:space="preserve"> 85311000 : Social work services with accommodation, 85000000</t>
  </si>
  <si>
    <t>KS/PH/24/1470</t>
  </si>
  <si>
    <t>Reception Age Children Vision Assessment</t>
  </si>
  <si>
    <t>East Lancashire Hospitals NHS Trust</t>
  </si>
  <si>
    <t>KS/PH/25/1485</t>
  </si>
  <si>
    <t>Adult Community Substance Use Treatment and Recovery Services</t>
  </si>
  <si>
    <t>The Authority wishes to commission an Adult Community Substance Use Treatment and Recovery Service. The Service will deliver recovery-oriented substance use treatment and recovery support for adults aged 18 and above as well as for their family, carers, and supporting others. The Service will be delivered across the community and will have strong links with the criminal justice system, health services, social care and the VCSFE.</t>
  </si>
  <si>
    <t>Safeera Sidat</t>
  </si>
  <si>
    <t>PF/PH/23/1437</t>
  </si>
  <si>
    <t>Provision of Short Term Accommodation Services for People With Complex Needs</t>
  </si>
  <si>
    <t>PF/PH/23/1438</t>
  </si>
  <si>
    <t>Infant Feeding Breastfeeding Peer Support Service</t>
  </si>
  <si>
    <t>National Childbirth Trust (NCT)</t>
  </si>
  <si>
    <t>PF/PH/23/1439</t>
  </si>
  <si>
    <t>Young People Substance Misuse Prevention and Treatment Service</t>
  </si>
  <si>
    <t>We Are With You Ltd</t>
  </si>
  <si>
    <t>Care and Public Health - 1442</t>
  </si>
  <si>
    <t>Specialist Substance Use Detoxification and Rehabilitation Service</t>
  </si>
  <si>
    <t>Substance use to support the PDPS contracts</t>
  </si>
  <si>
    <t>Phoenix Futures</t>
  </si>
  <si>
    <t xml:space="preserve">Emma Bromley </t>
  </si>
  <si>
    <t>BH/CAS/LCC/23/1654</t>
  </si>
  <si>
    <t>Grounds Maintenance DPS - Mini Competition LFRS Sites November 2023.</t>
  </si>
  <si>
    <t>Mini Competition from the Grounds Maintenance DPS for LFRS Sites November 2023.</t>
  </si>
  <si>
    <t>Tivoli Group Ltd</t>
  </si>
  <si>
    <t>Barry Haydock</t>
  </si>
  <si>
    <t>CP/CAS/LCC/21/1203</t>
  </si>
  <si>
    <t>Weather Bureau and Maintenance Services</t>
  </si>
  <si>
    <t>VAISALA LTD</t>
  </si>
  <si>
    <t>CP/CAS/LCC/21/1222</t>
  </si>
  <si>
    <t>Testing Highway Materials</t>
  </si>
  <si>
    <t>SOCOTEC Ltd</t>
  </si>
  <si>
    <t>JM/CAS/LCC/19/888</t>
  </si>
  <si>
    <t>Lancashire Renewables Ltd - Emissions Testing</t>
  </si>
  <si>
    <t>Testing of emissions from stacks at Lancashire Renewables. CPV codes 79723000 (Waste Analysis Services), 90500000 (Waste Related Services)</t>
  </si>
  <si>
    <t xml:space="preserve">ELEMENT MATERIALS TECHNOLOGY ENVIRONMENTAL UK LTD	</t>
  </si>
  <si>
    <t>JM/CAS/LCC/19/890</t>
  </si>
  <si>
    <t>Lancashire Renewables Ltd - Van Hire</t>
  </si>
  <si>
    <t>The lease of three Toyota Proace electric vans inclusive of maintenance, road fund license and registration.</t>
  </si>
  <si>
    <t>KINTO-UK</t>
  </si>
  <si>
    <t>JM/CAS/LCC/22/1613</t>
  </si>
  <si>
    <t>Samlesbury Enterprise Zone - Construction Consultancy Services</t>
  </si>
  <si>
    <t>The provision of consultancy services as part of the Samlesbury Enterprise Zone development project.</t>
  </si>
  <si>
    <t>Cundall Johnston &amp; Partners LLP</t>
  </si>
  <si>
    <t>NHS framework with LCC developed contract (NEC professional services)</t>
  </si>
  <si>
    <t>LW/CAS/LCC/18/820</t>
  </si>
  <si>
    <t>Operator Only Snow Clearing &amp; Gritting Service</t>
  </si>
  <si>
    <t>To provide a snow clearing &amp; gritting service for the 12 districts of Lancashire. Suppliers use their own equipment as and when requested by Highways during winter periods.</t>
  </si>
  <si>
    <t>LW/CAS/LCC/22/1608</t>
  </si>
  <si>
    <t>Grounds Maintenance DPS - Mini-Competition Schools July 2022</t>
  </si>
  <si>
    <t>Mini-Competition from the Grounds Maintenance DPS for Schools July 2022</t>
  </si>
  <si>
    <t>RB/LCC/CAS/25/1688</t>
  </si>
  <si>
    <t>INSPECTION AND TESTING OF LIGHTNING CONDUCTOR AND SURGE SUPPRESSION INSTALLATIONS</t>
  </si>
  <si>
    <t xml:space="preserve">Service, maintenance, Inspection, Testing of Lightening Conductors </t>
  </si>
  <si>
    <t xml:space="preserve">Horizon Specialist Contracting LTD </t>
  </si>
  <si>
    <t>45312311
45312310
31216000
31216100
31216200</t>
  </si>
  <si>
    <t>RB/LCC/CAS/25/1947</t>
  </si>
  <si>
    <t xml:space="preserve">Weather Bureau Service &amp; Maintenance services </t>
  </si>
  <si>
    <t>Weather Bureau Service &amp; Maintenance services</t>
  </si>
  <si>
    <t xml:space="preserve">Viasala </t>
  </si>
  <si>
    <t>SA/LCC/26/2518(service area)</t>
  </si>
  <si>
    <t>External Valuer for Fixed Asset Valuation of Thornton and Leyland Waste Facilities.</t>
  </si>
  <si>
    <t>Provide Fixed Asset Valuations for accounting purposes.Valuation Date is 31 March 2026. One report to cover both sites.</t>
  </si>
  <si>
    <t>NEWMARK GERALD EVE LLP</t>
  </si>
  <si>
    <t>Margaret Wells</t>
  </si>
  <si>
    <t>AP/CORP/LCC/23/002</t>
  </si>
  <si>
    <t>The Collection, Transportation, and Recovery / Disposal of Waste Chemicals</t>
  </si>
  <si>
    <t>The Collection and Disposal of Chemicals from 15 Household Waste Recycling Centres and 1 Community Recycling and Re-use Centre.</t>
  </si>
  <si>
    <t>RECYCLING LIVES (ENVIRONMENTAL SERVICES) LIMITED</t>
  </si>
  <si>
    <t>AP/CORP/LCC/23/006-3</t>
  </si>
  <si>
    <t>Energy - Natural Gas (LRL)</t>
  </si>
  <si>
    <t>Supply of Natural Gas to LRL via LASER Energy Framework</t>
  </si>
  <si>
    <t>AP/CORP/LCC/24/005</t>
  </si>
  <si>
    <t>Provision of Property Auctioneer Services</t>
  </si>
  <si>
    <t>Sequence (UK) Ltd (Trading as Barnard Marcus Auctions)</t>
  </si>
  <si>
    <t>AP/CORP/LCC/24/011</t>
  </si>
  <si>
    <t>Provision of Meter Administration Services for Unmetered Electricity Supplies</t>
  </si>
  <si>
    <t>Supply of meter administration services for UMS electricity</t>
  </si>
  <si>
    <t>POWER DATA ASSOCIATES LTD</t>
  </si>
  <si>
    <t>AP/CORP/LCC/25/006</t>
  </si>
  <si>
    <t>Provision of Asbestos Waste Acceptance and Disposal Services</t>
  </si>
  <si>
    <t>Framework Agreement for the provision of Asbestos Waste Acceptance and Disposal Services.</t>
  </si>
  <si>
    <t>BB/CORP/LCC/22/1512</t>
  </si>
  <si>
    <t>Debt Collection Services</t>
  </si>
  <si>
    <t>Provision of debt collection services for care and commercial debt categories</t>
  </si>
  <si>
    <t>CDER Group Ltd</t>
  </si>
  <si>
    <t>BB/CORP/LCC/24/051</t>
  </si>
  <si>
    <t xml:space="preserve">External Auditor and Tax Advisory Services for LCDL </t>
  </si>
  <si>
    <t>Provision of external auditing and tax services for LCDL companies and Marketing Lancashire under Lot 3 - combined service</t>
  </si>
  <si>
    <t>Beever and Struthers</t>
  </si>
  <si>
    <t>BB/CORP/LCC/25/051</t>
  </si>
  <si>
    <t>Lancashire Healthier Places</t>
  </si>
  <si>
    <t>Provision of Consultancy Support for Lancashire Healthier Places</t>
  </si>
  <si>
    <t>Bloom Procurement Services (Food Active (HoM Partnerships CIC))</t>
  </si>
  <si>
    <t>Nicola Mills</t>
  </si>
  <si>
    <t>BB/CORP/LCC/25/055</t>
  </si>
  <si>
    <t>Lancashire Schools PFI Consultancy 2025-2027</t>
  </si>
  <si>
    <t>Provision of Consultancy Support for Lancashire Schools PFI Contracts 2025-2027</t>
  </si>
  <si>
    <t>Bloom Procurement Services (Inscyte Limited)</t>
  </si>
  <si>
    <t>BB/CORP/LCC/25/057</t>
  </si>
  <si>
    <t>NEPRO3 - Samlesbury Enterprise Zone Innovation Hub</t>
  </si>
  <si>
    <t>Project Management, Financial Modelling and Cost 
Consultancy Services for Samlesbury Enterprise Zone (SEZ) Innovation Hub.</t>
  </si>
  <si>
    <t>Make (NW) Limited</t>
  </si>
  <si>
    <t>CORP/LCC/25/1573</t>
  </si>
  <si>
    <t>Adult Cycle Programme 2025/26 - Contract 1</t>
  </si>
  <si>
    <t>Services relating to Adult Cycle Scheme Programme 2025/26 within South Ribble area.</t>
  </si>
  <si>
    <t>South Ribble Borough Council</t>
  </si>
  <si>
    <t>Chris Smith</t>
  </si>
  <si>
    <t>CORP/LCC/25/1574</t>
  </si>
  <si>
    <t>Adult Cycle Programme 2025/26 - Contract 2</t>
  </si>
  <si>
    <t>Services relating to Adult Cycle Scheme Programme 2025/26 within Hyndburn area.</t>
  </si>
  <si>
    <t>SPD Lancashire</t>
  </si>
  <si>
    <t>CORP/LCC/25/1575</t>
  </si>
  <si>
    <t>Adult Cycle Programme 2025/26 - Contract 3</t>
  </si>
  <si>
    <t>Services relating to Adult Cycle Scheme Programme 2025/26 within Hyndburn, Rossendale &amp; Pendle areas,</t>
  </si>
  <si>
    <t>Active Lancashire Limited</t>
  </si>
  <si>
    <t>CORP/LCC/25/1576</t>
  </si>
  <si>
    <t>Adult Cycle Programme 2025/26 - Contract 4</t>
  </si>
  <si>
    <t>Services relating to Adult Cycle Scheme Programme 2025/26 within Chorley area.</t>
  </si>
  <si>
    <t>Chorley School Sports Partnership CIC</t>
  </si>
  <si>
    <t>CORP/LCC/25/1577</t>
  </si>
  <si>
    <t>Adult Cycle Programme 2025/26 - Contract 5</t>
  </si>
  <si>
    <t>Services relating to Adult Cycle Scheme Programme 2025/26 within Preston area.</t>
  </si>
  <si>
    <t>Preston Pedals Ltd</t>
  </si>
  <si>
    <t>CORP/LCC/25/1578</t>
  </si>
  <si>
    <t>Adult Cycle Programme 2025/26 - Contract 6</t>
  </si>
  <si>
    <t>Services relating to Adult Cycle Scheme Programme 2025/26 within the South Ribble, Hyndburn, Chorley, and Preston areas.</t>
  </si>
  <si>
    <t>Go Velo Ltd</t>
  </si>
  <si>
    <t>CORP/LCC/25/1579</t>
  </si>
  <si>
    <t>Adult Cycle Programme 2025/26 - Contract 7</t>
  </si>
  <si>
    <t>Services relating to Adult Cycle Scheme Programme 2025/26 within all districts across Lancashire.</t>
  </si>
  <si>
    <t>I Cycle Ltd</t>
  </si>
  <si>
    <t>CC/CORP/LCC/23/152</t>
  </si>
  <si>
    <t>The Supply, Delivery, Installation and Servicing of Bottle and Point of Use Water Coolers</t>
  </si>
  <si>
    <t>Provision of bottled and plumbed in water coolers</t>
  </si>
  <si>
    <t>EDEN SPRINGS UK LTD</t>
  </si>
  <si>
    <t>CC/CORP/LCC/23/153</t>
  </si>
  <si>
    <t>Courier Service for the Lancashire Schools Library Service</t>
  </si>
  <si>
    <t>Revisecatch Ltd t/a eCourier</t>
  </si>
  <si>
    <t>CR/CORP/LCC/21/1081</t>
  </si>
  <si>
    <t>Provision of Cashless Parking Solutions.</t>
  </si>
  <si>
    <t>PARK NOW LTD</t>
  </si>
  <si>
    <t>CR/CORP/LCC/24/203</t>
  </si>
  <si>
    <t>Sheridan Myers Limited</t>
  </si>
  <si>
    <t>DC/CORP/LCC/26/551</t>
  </si>
  <si>
    <t>Supply of Ad Blue to Lancashire County Council Sites</t>
  </si>
  <si>
    <t>Euro Car Parts Ltd</t>
  </si>
  <si>
    <t>JC/CORP/LCC/25/603</t>
  </si>
  <si>
    <t xml:space="preserve">NEPRO3 - Adult Services Delivery Partner - Support to 
Commissioning &amp; Quality </t>
  </si>
  <si>
    <t xml:space="preserve">Further support for a 1 month commission to support the Adults transformation programme and savings delivery. </t>
  </si>
  <si>
    <t>Bloom (Ernst &amp; Young LLP)</t>
  </si>
  <si>
    <t>JC/CORP/LCC/26/651</t>
  </si>
  <si>
    <t xml:space="preserve">NEPRO3 - Adult Services Delivery Partner - Learning Disability &amp; Autism Transformation  </t>
  </si>
  <si>
    <t>Further delivery partner support as part of the AHW transformation programme and savings delivery, with a specific focus on learning disabilities and autism.</t>
  </si>
  <si>
    <t>JC/CORP/LCC/26/652</t>
  </si>
  <si>
    <t>NEPRO3 - Samlesbury Enterprise Zone &amp; Innovation - Infrastructure &amp; Utilities Coord</t>
  </si>
  <si>
    <t>SEZ- Site-wide design, coordination, and utility engagement</t>
  </si>
  <si>
    <t xml:space="preserve">Bloom Procurement Services 
Limited </t>
  </si>
  <si>
    <t>JC/CORP/LCC/26/653</t>
  </si>
  <si>
    <t>NEPRO3 - Productivity Review - Phase 1</t>
  </si>
  <si>
    <t xml:space="preserve"> Productivity Review of an operational area </t>
  </si>
  <si>
    <t>JC/CORP/LCC/26/657</t>
  </si>
  <si>
    <t>Lancashire County Council Levelling Up Fund Programme of Works</t>
  </si>
  <si>
    <t xml:space="preserve">To support the team in the delivery of the Levelling Up Fund (LUF)  </t>
  </si>
  <si>
    <t xml:space="preserve">Bloom (Ubique Risk Management Ltd) </t>
  </si>
  <si>
    <t>MH/CORP/LCC/26/603</t>
  </si>
  <si>
    <t>Lancashire County Council Levelling Up Fund Programme of Works – Project 2</t>
  </si>
  <si>
    <t>Bloom Procurement Services Ltd. (Ubique Risk Management Ltd.)</t>
  </si>
  <si>
    <t>NM/CORP/LCC/25/601</t>
  </si>
  <si>
    <t>NEPRO3 - A6 Safer Roads Fund, Hampson Green to Broughton, Concept Junction Design</t>
  </si>
  <si>
    <t>Multi‑discipline concept junction design work to assess the feasibility of introducing traffic signal control at three existing junction locations as part of the A6 Safer Roads Fund, Hampson Green to Broughton project.</t>
  </si>
  <si>
    <t>Bloom (Systra Ltd.)</t>
  </si>
  <si>
    <t>Agreement for the Collection and Treatment of Waste Electrical and Electronic Equipment (WEEE).</t>
  </si>
  <si>
    <t>The collection and treatment of WEEE from the Council's Household Waste Recycling Centres.</t>
  </si>
  <si>
    <t>VALPAK LTD</t>
  </si>
  <si>
    <t>PH/CORP/LCC/20/407</t>
  </si>
  <si>
    <t>Apprentice Levy Training - Chartered Surveyor - Real Estate Surveying Asset Management Level 6</t>
  </si>
  <si>
    <t xml:space="preserve">Provision of Chartered Surveyor - Real Estate Surveying Asset Management L6 Apprentice training </t>
  </si>
  <si>
    <t>University of Salford</t>
  </si>
  <si>
    <t>PH/CORP/LCC/22/413</t>
  </si>
  <si>
    <t>Apprentice Levy Training - Installation Electrician &amp; Maintenance Electrician Level 3</t>
  </si>
  <si>
    <t xml:space="preserve">Provision of Installation Electrician &amp; Maintenance Electrician L3 Apprentice training </t>
  </si>
  <si>
    <t>Burnley College</t>
  </si>
  <si>
    <t>PH/CORP/LCC/22/429</t>
  </si>
  <si>
    <t>JTL</t>
  </si>
  <si>
    <t>PH/CORP/LCC/23/410</t>
  </si>
  <si>
    <t>Apprentice Levy Training - Construction Site Management Level 6</t>
  </si>
  <si>
    <t xml:space="preserve">Provision of Construction Site Management L6 Apprentice training </t>
  </si>
  <si>
    <t>PH/CORP/LCC/24/403</t>
  </si>
  <si>
    <t>Apprentice Levy Training - Accountancy/Taxation Professional - CIPFA Level 7</t>
  </si>
  <si>
    <t xml:space="preserve">Provision of Accountancy/Taxation Professional - CIPFA L7 Apprentice training </t>
  </si>
  <si>
    <t>CIPFA</t>
  </si>
  <si>
    <t>PH/CORP/LCC/24/419</t>
  </si>
  <si>
    <t>Apprentice Levy Training - Trading Standard Professional Level 6</t>
  </si>
  <si>
    <t xml:space="preserve">Provision of Trading Standard Professional L6 Apprentice training </t>
  </si>
  <si>
    <t>CSA (Services) Ltd</t>
  </si>
  <si>
    <t>PH/CORP/LCC/25/402</t>
  </si>
  <si>
    <t>Apprentice Levy Training - Civil Engineering Senior Technician (L4)</t>
  </si>
  <si>
    <t>Civil Engineering Senior Technician (L4)</t>
  </si>
  <si>
    <t>PH/CORP/LCC/25/403</t>
  </si>
  <si>
    <t>Apprentice Levy Training - Procurement and Supply Chain Practitioner (L4)</t>
  </si>
  <si>
    <t>Procurement and Supply Chain Practitioner (L4)</t>
  </si>
  <si>
    <t>SR Supply Chain Consultants Ltd</t>
  </si>
  <si>
    <t>PH/CORP/LCC/25/404</t>
  </si>
  <si>
    <t>Apprentice Levy Training - Trading Standard Professional (L6)</t>
  </si>
  <si>
    <t>Trading Standard Professional (L6)</t>
  </si>
  <si>
    <t>PH/CORP/LCC/25/405</t>
  </si>
  <si>
    <t>Apprentice Levy Training - Professional Accounting/Tax Technician (L4)</t>
  </si>
  <si>
    <t>Professional Accounting/Tax Technician (L4)</t>
  </si>
  <si>
    <t>Runshaw College</t>
  </si>
  <si>
    <t>PH/CORP/LCC/25/407</t>
  </si>
  <si>
    <t>Apprentice Levy Training - Play Therapist (L7)</t>
  </si>
  <si>
    <t>Play Therapist (L7)</t>
  </si>
  <si>
    <t>RG/CORP/LCC/23/1556</t>
  </si>
  <si>
    <t xml:space="preserve">Managed Employee Benefits Scheme </t>
  </si>
  <si>
    <t>SME HCI Ltd (trading as Vivup)</t>
  </si>
  <si>
    <t>RG/CORP/LCC/23/268</t>
  </si>
  <si>
    <t>Archaeological Surveys</t>
  </si>
  <si>
    <t>Oxford Archaeology Ltd</t>
  </si>
  <si>
    <t>RG/CORP/LCC/24/255</t>
  </si>
  <si>
    <t>Insurance Policy for Lancashire County Council Fine Art</t>
  </si>
  <si>
    <t>AXA Art</t>
  </si>
  <si>
    <t>RG/CORP/LCC/24/257</t>
  </si>
  <si>
    <t>Insurance Policy for Lancashire County Council Hirer's Liability</t>
  </si>
  <si>
    <t>RG/CORP/LCC/24/258</t>
  </si>
  <si>
    <t>Insurance Policy for Lancashire County Council PA Travel</t>
  </si>
  <si>
    <t>AIG Europe</t>
  </si>
  <si>
    <t>SA/CORP/LCC/26/1584(service area)</t>
  </si>
  <si>
    <t>Apprentice Levy Training - Archivist and Records Manager (L7)</t>
  </si>
  <si>
    <t>Provision of Archivist and Records Manager (L7) training</t>
  </si>
  <si>
    <t>Westminster Adult Education Services</t>
  </si>
  <si>
    <t>Vanessa  Carthy</t>
  </si>
  <si>
    <t>SA/CORP/LCC/26/1585(service area)</t>
  </si>
  <si>
    <t>Apprentice Levy Training - Construction Site Management (L6)</t>
  </si>
  <si>
    <t>Provision of Construction Site Management (L6) training</t>
  </si>
  <si>
    <t>SA/CORP/LCC/26/1586(service area)</t>
  </si>
  <si>
    <t>Apprentice Levy Training - Digital Marketer (L6)</t>
  </si>
  <si>
    <t>Provision of Digital Marketer (L6) training</t>
  </si>
  <si>
    <t>SA/CORP/LCC/26/1587(service area)</t>
  </si>
  <si>
    <t>Apprentice Levy Training - Employability Practitioner (L4)</t>
  </si>
  <si>
    <t>Provision of Employability Practitioner (L4) training</t>
  </si>
  <si>
    <t>The Education and Skills Partnership</t>
  </si>
  <si>
    <t>SA/CORP/LCC/26/1588(service area)</t>
  </si>
  <si>
    <t>Apprentice Levy Training - Governance Officer (L4)</t>
  </si>
  <si>
    <t>Provision of Governance Officer (L4) training</t>
  </si>
  <si>
    <t>SA/CORP/LCC/26/1589(service area)</t>
  </si>
  <si>
    <t>Apprentice Levy Training - Heavy Vehicle Service &amp; Maintenance Technician (L3)</t>
  </si>
  <si>
    <t>Provision of Heavy Vehicle Service &amp; Maintenance Technician (L3) training</t>
  </si>
  <si>
    <t>Lancaster Training Services</t>
  </si>
  <si>
    <t>SA/CORP/LCC/26/1590(service area)</t>
  </si>
  <si>
    <t>Apprentice Levy Training - Occupational Therapist (L6)</t>
  </si>
  <si>
    <t>Provision of Occupational Therapist (L6) training</t>
  </si>
  <si>
    <t>SA/CORP/LCC/26/1591(service area)</t>
  </si>
  <si>
    <t>Apprentice Levy Training - Payroll Administrator (L3)</t>
  </si>
  <si>
    <t>Provision of Payroll Administrator (L3) training</t>
  </si>
  <si>
    <t>Swarm Training CIC</t>
  </si>
  <si>
    <t>SA/CORP/LCC/26/1592(service area)</t>
  </si>
  <si>
    <t>Provision of Play Therapist (L7) training</t>
  </si>
  <si>
    <t>SA/CORP/LCC/26/1593(service area)</t>
  </si>
  <si>
    <t>University of Chichester</t>
  </si>
  <si>
    <t>SA/CORP/LCC/26/1594(service area)</t>
  </si>
  <si>
    <t>Apprentice Levy Training - Senior and Head of Facilities Management (L6)</t>
  </si>
  <si>
    <t>Provision of Senior and Head of Facilities Management (L6) training</t>
  </si>
  <si>
    <t>University of Greater  Manchester</t>
  </si>
  <si>
    <t>SA/CORP/LCC/26/1595(service area)</t>
  </si>
  <si>
    <t>Provision of Trading Standard Professional (L6) training</t>
  </si>
  <si>
    <t>SA/CORP/LCC/26/1596(service area)</t>
  </si>
  <si>
    <t>Apprentice Levy Training  - Youth Worker (L6)</t>
  </si>
  <si>
    <t>Provision of Youth Worker (L6) training</t>
  </si>
  <si>
    <t>SA/CORP/LCC/26/1604 (service area)</t>
  </si>
  <si>
    <t>Indeed</t>
  </si>
  <si>
    <t>Licence allows us to source and headhunt candidates</t>
  </si>
  <si>
    <t>Stefanie Johnson</t>
  </si>
  <si>
    <t>SA/CORP/LCC/26/1605 (service area)</t>
  </si>
  <si>
    <t>LinkedIn</t>
  </si>
  <si>
    <t>LinkedIn Ireland Unlimted</t>
  </si>
  <si>
    <t>SA/LCC/25/2504 (Service Area)</t>
  </si>
  <si>
    <t>Domestic Property Valuation Services</t>
  </si>
  <si>
    <t xml:space="preserve">Michael Holden (FRICS) Ltd, T/a Holdens Chartered Surveyors </t>
  </si>
  <si>
    <t xml:space="preserve">Multiple Quote Process </t>
  </si>
  <si>
    <t>Adeel Khan</t>
  </si>
  <si>
    <t>SA/LCC/25/2506 (Service Area)</t>
  </si>
  <si>
    <t>Employability Practitioner Level 4 Apprenticeship</t>
  </si>
  <si>
    <t>SA/LCC/25/2507 (Service Area)</t>
  </si>
  <si>
    <t>Payroll Administrator Level 3 Apprenticeship</t>
  </si>
  <si>
    <t>SA/LCC/25/2508</t>
  </si>
  <si>
    <t>Play Therapist Level 7 Apprenticeship</t>
  </si>
  <si>
    <t>Academy of Play and Child Psychotherapy Ltd</t>
  </si>
  <si>
    <t>SA/LCC/25/2510 (Strategic Development Team)</t>
  </si>
  <si>
    <t>SEZ Innovation Hub Design Team Appointment- Mechanical, Electrical and Plumbing Services/Civil and Structural Services</t>
  </si>
  <si>
    <t>SA/LCC/25/2511 (Strategic Development Team)</t>
  </si>
  <si>
    <t>SEZ: Innovation Hub Design Team Appointment - Architecture Services</t>
  </si>
  <si>
    <t>SA/LCC/25/2512 (Strategic Development Team)</t>
  </si>
  <si>
    <t>SEZ: Innovation Hub Design Team Appointment - Fire Engineering Services</t>
  </si>
  <si>
    <t>SA/LCC/25/2513 (Strategic Development Team)</t>
  </si>
  <si>
    <t>SEZ: Innovation Hub Design Team Appointment - Civil and Structural Services</t>
  </si>
  <si>
    <t>SA/LCC/25/2514 (Strategic Development Team)</t>
  </si>
  <si>
    <t>SEZ: Innovation Hub Design Team Appointment - Principle Designer under CDM and Health and Safety Consultancy</t>
  </si>
  <si>
    <t>Talent and Performance</t>
  </si>
  <si>
    <t>SA/JMB/CORP/LCC/26/1598</t>
  </si>
  <si>
    <t>Motivational Interviewing</t>
  </si>
  <si>
    <t>Provision of MI training to CSC</t>
  </si>
  <si>
    <t>Talking Life</t>
  </si>
  <si>
    <t>SA/JMB/CORP/LCC/26/1599</t>
  </si>
  <si>
    <t>Oliver McGowen Training</t>
  </si>
  <si>
    <t>Provision of Oliver McGowen Training on learning disability and autism for ASC &amp; CYP</t>
  </si>
  <si>
    <t>First Response</t>
  </si>
  <si>
    <t>SA/CORP/LCC/26/1609 (Service Area)</t>
  </si>
  <si>
    <t>External Evaluation of Skills Bootcamp Programme</t>
  </si>
  <si>
    <t>KADA RESEARCH</t>
  </si>
  <si>
    <t>SA/CORP/LCC/26/1611 (Service Area)</t>
  </si>
  <si>
    <t xml:space="preserve">Marketing and Communication </t>
  </si>
  <si>
    <t>The appointment of an experienced, reputable organisation to support marketing, communication, and engagement activity for multiple skills projects managed within the Skills Hub</t>
  </si>
  <si>
    <t>SHOUT CONNECT LTD</t>
  </si>
  <si>
    <t>SA/CORP/LCC/26/1612 (Service Area)</t>
  </si>
  <si>
    <t xml:space="preserve">Digital T Level Agency </t>
  </si>
  <si>
    <t xml:space="preserve">Virtual Work Environment for T Level students </t>
  </si>
  <si>
    <t xml:space="preserve">Tender </t>
  </si>
  <si>
    <t>SA/CORP/LCC/26/1613 (Service Area)</t>
  </si>
  <si>
    <t xml:space="preserve">External Evaluation of Connect to Work </t>
  </si>
  <si>
    <t>SA/CORP/LCC/26/1614 (Service Area)</t>
  </si>
  <si>
    <t xml:space="preserve">NHSML Data Collection and Reporting Services </t>
  </si>
  <si>
    <t>System to operationally record, manage and report t on the client base, to support delivery and  contractual obligations to DWP.</t>
  </si>
  <si>
    <t>DCRS LTD</t>
  </si>
  <si>
    <t>SC/CORP/LCC/22/1526</t>
  </si>
  <si>
    <t>The Collection, Transportation and Recycling of Waste Engine Oil.</t>
  </si>
  <si>
    <t>Oil Salvage Limited</t>
  </si>
  <si>
    <t>09211100-2</t>
  </si>
  <si>
    <t>SC/CORP/LCC/24/303</t>
  </si>
  <si>
    <t>The Supply and Delivery of Arborist Personal Protection Equipment (PPE)</t>
  </si>
  <si>
    <t>The Supply and Delivery of Arborist Personal Protection Equipment (PPE) and equipment</t>
  </si>
  <si>
    <t>Buxtons Limited</t>
  </si>
  <si>
    <t>SC/CORP/LCC/24/305</t>
  </si>
  <si>
    <t>The provision of Waste Automotive Batteries, Collection, Transportation and Processing Services.</t>
  </si>
  <si>
    <t>Agreement for the  provision of Waste Automotive Batteries, Collection, Transportation and Processing Services.</t>
  </si>
  <si>
    <t>Maxilead Ltd</t>
  </si>
  <si>
    <t>SC/CORP/LCC/24/309</t>
  </si>
  <si>
    <t>Provision of Drug and Alcohol Testing Services and Equipment</t>
  </si>
  <si>
    <t>Innovative Testing Solutions Limited</t>
  </si>
  <si>
    <t>SC/CORP/LCC/25/307</t>
  </si>
  <si>
    <t>Provision of Crisis Support Payment Service</t>
  </si>
  <si>
    <t>PayPoint Network Limited</t>
  </si>
  <si>
    <t>CCS</t>
  </si>
  <si>
    <t>SC/CORP/LCC/25/315</t>
  </si>
  <si>
    <t>NEPRO3 - Lancashire Cyber Ecosystem Programme 25/26</t>
  </si>
  <si>
    <t>To deliver designs and implementing a program of activity aimed at achieving a set of strategic objectives; to strengthen and support cyber-focused SMEs across various growth stages; enhancing Lancashire’s national visibility and policy leadership.</t>
  </si>
  <si>
    <t>Bloom Procurement Services Ltd (Plexal (City) Ltd)</t>
  </si>
  <si>
    <t xml:space="preserve">SC/CORP/LCC/26/302 </t>
  </si>
  <si>
    <t>Provision of a Treasury Management Consultancy Service</t>
  </si>
  <si>
    <t>Arlingclose Ltd</t>
  </si>
  <si>
    <t>SG/CORP/LCC/26/352</t>
  </si>
  <si>
    <t>Support for the Local Government Reorganisation Preparation Programme</t>
  </si>
  <si>
    <t>Consultancy support for the Local Government Reorganisation Preparation Programme</t>
  </si>
  <si>
    <t>Newtrality Ltd</t>
  </si>
  <si>
    <t>SG/CORP/LCC/26/354</t>
  </si>
  <si>
    <t>NEPRO 3 - Adult, Health and Wellbeing Services Delivery Partner</t>
  </si>
  <si>
    <t>Consultancy Support for Adult, Health and Wellbeing Services - Delivery Partner</t>
  </si>
  <si>
    <t>Bloom Procurement Services (Ernst and Young)</t>
  </si>
  <si>
    <t>SA/GW/CORP/LCC/26/2528</t>
  </si>
  <si>
    <t>Penwortham Bypass Scheme - Year 6 Bat and Barn Owl Monitoring Surveys</t>
  </si>
  <si>
    <t xml:space="preserve">Contract is for Ecology Surveys for Bat and Barn Owl Monitoring associated with the construction of the Penwortham Bypass. 
</t>
  </si>
  <si>
    <t>Pennine Ecological</t>
  </si>
  <si>
    <t xml:space="preserve">Major Transport Infrastructure Delivery Team </t>
  </si>
  <si>
    <t>EB/CAPH/LCC/26/1511(SU)</t>
  </si>
  <si>
    <t xml:space="preserve">Specialist Substance Use Detoxification and Rehabilitation Services 
</t>
  </si>
  <si>
    <t>Acorn Recovery Projects Ltd (Elliot House)</t>
  </si>
  <si>
    <t>EB/CAPH/LCC/26/1512(SU)</t>
  </si>
  <si>
    <t>LT/PH/LCC/25/1487</t>
  </si>
  <si>
    <t>Contract for the Provision of Public Mental Health Training</t>
  </si>
  <si>
    <t>The delivery of training for suicide awareness and mental health</t>
  </si>
  <si>
    <t xml:space="preserve">	
PAC - POSITIVE ACTION IN THE COMMUNITY</t>
  </si>
  <si>
    <t>MD/PH/LCC/25/1507</t>
  </si>
  <si>
    <t>Deaf Link Worker</t>
  </si>
  <si>
    <t>Provision of Deaf Link Worker</t>
  </si>
  <si>
    <t>Deafway</t>
  </si>
  <si>
    <t>PH/LCC/25/2515</t>
  </si>
  <si>
    <t>Acorn Recovery Projects Ltd</t>
  </si>
  <si>
    <t>RA/CAPH/LCC/26/1514</t>
  </si>
  <si>
    <t xml:space="preserve">Healthy Start Vitamin Provision  </t>
  </si>
  <si>
    <t>Purchase of NHS Healthy Start Vitamins for Healthy 
Start beneficiaries</t>
  </si>
  <si>
    <t>NHS Supply Chain</t>
  </si>
  <si>
    <t>Rachael Anderton</t>
  </si>
  <si>
    <t>SA/CAPH/LCC/26/1510</t>
  </si>
  <si>
    <t>Emotional Health &amp; Wellbeing in Educational Settings</t>
  </si>
  <si>
    <t>The Emotional Health &amp; Wellbeing in Educational Settings is a 3 quote tender. The Service will focus on delivering evidence-based training along with support and advice to educational setting staff working with young people in educational settings.</t>
  </si>
  <si>
    <t>Public Health Contracts Team</t>
  </si>
  <si>
    <t>SA/LCC/25/2505 (Service Area)</t>
  </si>
  <si>
    <t>Healthy Weight Behaviour Change Programme</t>
  </si>
  <si>
    <t>Healthy Weight Behaviour Change Programme- Why Weight to Talk</t>
  </si>
  <si>
    <t>HEALTH EQUALITIES GROUP</t>
  </si>
  <si>
    <t>SS/PH/LCC/24/1481</t>
  </si>
  <si>
    <t>Pan Lancashire Local Drug Information System</t>
  </si>
  <si>
    <t xml:space="preserve">Provision of a Pan Lancashire Local Drug Information System </t>
  </si>
  <si>
    <t>Linnell Communications</t>
  </si>
  <si>
    <t>SS/PH/LCC/24/1482</t>
  </si>
  <si>
    <t>Breaking Free Online</t>
  </si>
  <si>
    <t>Breaking free online - digital behaviour change interventions for reducing alcohol consumption and smoking cessation</t>
  </si>
  <si>
    <t>TELUS HELATH (UK) LTD</t>
  </si>
  <si>
    <t>SA/LCC/26/1509</t>
  </si>
  <si>
    <t>Residential Rehab Off Framework</t>
  </si>
  <si>
    <t>Short term rehab placement</t>
  </si>
  <si>
    <t xml:space="preserve">Tom Harrison House </t>
  </si>
  <si>
    <t>SA/PH/LCC/26/2521</t>
  </si>
  <si>
    <t>Lancashire Trauma Injury Intelligence Project (TIIP)</t>
  </si>
  <si>
    <t>Collect and share information regarding Lancashire residents who attend Northwest AED's and UCC's due to an injury</t>
  </si>
  <si>
    <t>JMU Services LTD</t>
  </si>
  <si>
    <t>SA/CAPH/LCC/26/2522</t>
  </si>
  <si>
    <t xml:space="preserve">Preventing Abuse Behaviour Change Programme </t>
  </si>
  <si>
    <t>The contract supports young people between the ages of 11 and 19 (25 for those in special needs schools) displaying violent and abusive behaviour as early as possible to help prevent severe and lasting impacts for them and those around them.</t>
  </si>
  <si>
    <t>Blackburn &amp; Darwen District Without Abuse LTD</t>
  </si>
  <si>
    <t xml:space="preserve"> Services</t>
  </si>
  <si>
    <t xml:space="preserve"> GB</t>
  </si>
  <si>
    <t>SL/CAPH/LCC/26/1513</t>
  </si>
  <si>
    <t>Policy, Commissioning and Children's Health</t>
  </si>
  <si>
    <t>SA/CYP/LCC/26/1554(service area)</t>
  </si>
  <si>
    <t>CYJS Harmful Sexual Behaviour Consultant</t>
  </si>
  <si>
    <t xml:space="preserve">Safe Futures Consultancy </t>
  </si>
  <si>
    <t>AS/ICT/LCC/22/1735</t>
  </si>
  <si>
    <t>SIMs</t>
  </si>
  <si>
    <t>Education Software Solutions</t>
  </si>
  <si>
    <t>48160000-7</t>
  </si>
  <si>
    <t>BTLS</t>
  </si>
  <si>
    <t>AS/ICT/LCC/22/1746</t>
  </si>
  <si>
    <t>Parking enforcement</t>
  </si>
  <si>
    <t>Taranto Systems Ltd</t>
  </si>
  <si>
    <t>34996300-8</t>
  </si>
  <si>
    <t>Novation from BTLS</t>
  </si>
  <si>
    <t>AS/ICT/LCC/22/1774</t>
  </si>
  <si>
    <t>EVoPI Connections</t>
  </si>
  <si>
    <t>Provision via Evolved Voice over Public Internet (EVoPI) to connect LCC's private telephone exchange to a Communication Providers network to enable voice calling</t>
  </si>
  <si>
    <t>Vodafone UK Ltd</t>
  </si>
  <si>
    <t>32412000-4</t>
  </si>
  <si>
    <t>AS/ICT/LCC/24/1895</t>
  </si>
  <si>
    <t>Kiosk Hardware, Chip &amp; Pin Units &amp; Netloan Software</t>
  </si>
  <si>
    <t>This solution combines 58  x  Bibliotheca selfCheck™ kiosks with Lorensbergs' Netloan software to automate library services, enabling users to manage PC bookings, print jobs, and payments via contactless chip and PIN.</t>
  </si>
  <si>
    <t>Bibliotheca Ltd</t>
  </si>
  <si>
    <t xml:space="preserve"> Direct Award from 3rd Party Framework</t>
  </si>
  <si>
    <t>AS/ICT/LCC/24/1906</t>
  </si>
  <si>
    <t>Quality Assurance Tool</t>
  </si>
  <si>
    <t>Quality Assurance Tool for EHCP Plans</t>
  </si>
  <si>
    <t>Invision Services Ltd</t>
  </si>
  <si>
    <t>Single Quote Process</t>
  </si>
  <si>
    <t>AS/ICT/LCC/24/1909</t>
  </si>
  <si>
    <t>Directory of Services Solution</t>
  </si>
  <si>
    <t>People Places Lives Ltd</t>
  </si>
  <si>
    <t>AS/ICT/LCC/24/1916</t>
  </si>
  <si>
    <t>Speeding Intervention Devices</t>
  </si>
  <si>
    <t>8 additional SPID for Highways</t>
  </si>
  <si>
    <t>SWARCO UK &amp; Ireland Ltd</t>
  </si>
  <si>
    <t>AS/ICT/LCC/25/1922</t>
  </si>
  <si>
    <t>British Standards Online (BSOL)</t>
  </si>
  <si>
    <t>Provision of BSOL subscription for libraries</t>
  </si>
  <si>
    <t>British Standard Institution</t>
  </si>
  <si>
    <t>AS/ICT/LCC/25/1927</t>
  </si>
  <si>
    <t>Renewal of Orbus Infinity</t>
  </si>
  <si>
    <t>Orbus Infinity Continuity Contract</t>
  </si>
  <si>
    <t>Boxxe Ltd.</t>
  </si>
  <si>
    <t>AS/ICT/LCC/25/1932</t>
  </si>
  <si>
    <t>Global NewsBank Renewal</t>
  </si>
  <si>
    <t>Renewal of Global NewsBank subscription for Library Service</t>
  </si>
  <si>
    <t>NewsBank Plc</t>
  </si>
  <si>
    <t>US</t>
  </si>
  <si>
    <t>AS/ICT/LCC/25/1937</t>
  </si>
  <si>
    <t>Household Waste Recycling Centre Booking Service</t>
  </si>
  <si>
    <t>Provision of Household Waste Recycling Centre Booking Service</t>
  </si>
  <si>
    <t>Bookinglab Ltd</t>
  </si>
  <si>
    <t>AS/ICT/LCC/25/1942</t>
  </si>
  <si>
    <t>Provision of E-Learnig Services</t>
  </si>
  <si>
    <t>Continuity Contract - Me Learning - Liquidlogic LAS, LCS and EHM training, IG and other training services</t>
  </si>
  <si>
    <t>AS/ICT/LCC/25/1943</t>
  </si>
  <si>
    <t>Provision of E-Learning Services</t>
  </si>
  <si>
    <t>Continuity Contract - Astute Platform - using Adapt authoring tool</t>
  </si>
  <si>
    <t>AS/ICT/LCC/26/1954</t>
  </si>
  <si>
    <t>Loan Management System</t>
  </si>
  <si>
    <t>Tipasa - library loan management system</t>
  </si>
  <si>
    <t>OCLC (UK) Ltd</t>
  </si>
  <si>
    <t>AS/ICT/LCC/26/1955</t>
  </si>
  <si>
    <t>Oxford Access</t>
  </si>
  <si>
    <t>Oxford University research resources</t>
  </si>
  <si>
    <t>Oxford University Press</t>
  </si>
  <si>
    <t>Oxford University</t>
  </si>
  <si>
    <t>AS/ICT/LCC/26/1956</t>
  </si>
  <si>
    <t>Ask About Business</t>
  </si>
  <si>
    <t>Online guidance for starting a business</t>
  </si>
  <si>
    <t>Manchester City Council</t>
  </si>
  <si>
    <t>BD/ICT/LCC/23/1826</t>
  </si>
  <si>
    <t>Provision of Preservica system licenses and support</t>
  </si>
  <si>
    <t xml:space="preserve">Procurement of Preservica Cloud Edition Essentials software </t>
  </si>
  <si>
    <t>Crayon Limited</t>
  </si>
  <si>
    <t>BD/ICT/LCC/23/1843</t>
  </si>
  <si>
    <t>PSN IT Health Check (Pen Testing) Services</t>
  </si>
  <si>
    <t>PSN IT Health Check (Pen Testing) Services for LCC and WLBC</t>
  </si>
  <si>
    <t>BD/ICT/LCC/23/1849</t>
  </si>
  <si>
    <t>Audiocodes Support Renewal</t>
  </si>
  <si>
    <t>BD/ICT/LCC/24/1864</t>
  </si>
  <si>
    <t>Renewal of Red Gate Licenses</t>
  </si>
  <si>
    <t>ICT Supplier Management</t>
  </si>
  <si>
    <t>BD/ICT/LCC/24/1879</t>
  </si>
  <si>
    <t xml:space="preserve">Renewal of Siteimprove Web Governance Suite </t>
  </si>
  <si>
    <t>Renewal of Siteimprove Web Governance Suite</t>
  </si>
  <si>
    <t>BD/ICT/LCC/24/1896</t>
  </si>
  <si>
    <t>Renewal of Auditel Support &amp; Maintenance and Webcasting Service</t>
  </si>
  <si>
    <t>Support &amp; maintenance of existing hardware in situ and the Webcasting service</t>
  </si>
  <si>
    <t>Auditel Rental &amp; Service Ltd</t>
  </si>
  <si>
    <t>31/08/2027</t>
  </si>
  <si>
    <t>BD/ICT/LCC/24/1899</t>
  </si>
  <si>
    <t>8x8 Telephony for Education</t>
  </si>
  <si>
    <t>BD/ICT/LCC/24/1905</t>
  </si>
  <si>
    <t>Supply of Uninterruptable Power Supply (UPS) Solutions</t>
  </si>
  <si>
    <t>Supply of uninterruptable power supply (UPS) solutions for corporate and school sites</t>
  </si>
  <si>
    <t>BD/ICT/LCC/25/1921</t>
  </si>
  <si>
    <t>Lancashire Resilience Forum GIS (Geographic Information System)</t>
  </si>
  <si>
    <t>Renewal of the Esri ArcGIS platform for use by the Lancashire Resilience Forum</t>
  </si>
  <si>
    <t>BD/ICT/LCC/25/R1161</t>
  </si>
  <si>
    <t>Opex CertainScan Software and Associated Services</t>
  </si>
  <si>
    <t>Purchase of Opex CertainScan Software and Associated Services for use on existing scanners within the Authority. This will assist in the effective and efficient delivery of the digitisation project currently ongoing at LCC.</t>
  </si>
  <si>
    <t>OPEX BUSINESS MACHINES GMBH</t>
  </si>
  <si>
    <t>BD/ICT/LCC/25/R1179</t>
  </si>
  <si>
    <t>Mobile Telecommunications Expense Management Services</t>
  </si>
  <si>
    <t>Mobile Telecommunications Expense Management Service related to the Authoritys mobile phone estate</t>
  </si>
  <si>
    <t>Nuvoli Limited</t>
  </si>
  <si>
    <t>JA/ICT/LCC/23/1806</t>
  </si>
  <si>
    <t>Coroners case managment system</t>
  </si>
  <si>
    <t xml:space="preserve">Provision of licensing and ongoing support to Coroners system. </t>
  </si>
  <si>
    <t>JA/ICT/LCC/23/1825</t>
  </si>
  <si>
    <t>Provision of licensing and ongoing support to Mod.gov system</t>
  </si>
  <si>
    <t>Provision of licensing and ongoing support to Mod.gov system including upgrade to cloud storage.</t>
  </si>
  <si>
    <t>JA/ICT/LCC/23/1853</t>
  </si>
  <si>
    <t>Provision of transport planning software</t>
  </si>
  <si>
    <t>Provision of transport planning software, hosting, maintenance and support</t>
  </si>
  <si>
    <t>PODARIS</t>
  </si>
  <si>
    <t>JA/ICT/LCC/24/1861</t>
  </si>
  <si>
    <t>Hybrid rooms maintenance</t>
  </si>
  <si>
    <t xml:space="preserve">Provision of professional services, maintenance and supply of crash kit for hybrid meeting rooms. </t>
  </si>
  <si>
    <t>Further Competition</t>
  </si>
  <si>
    <t>JA/ICT/LCC/24/1865</t>
  </si>
  <si>
    <t>Provision of asbestos management software, professional services and support</t>
  </si>
  <si>
    <t>JA/ICT/LCC/24/1884</t>
  </si>
  <si>
    <t>Provision of Jaama fleet management software, services and support.</t>
  </si>
  <si>
    <t>Provision of Jaama fleet management software, services and support</t>
  </si>
  <si>
    <t>Insight Direct (UK) Ltd</t>
  </si>
  <si>
    <t>JA/ICT/LCC/24/1894</t>
  </si>
  <si>
    <t>Provision of unified identity protection platform, support, professional services and implementation</t>
  </si>
  <si>
    <t>JA/ICT/LCC24/1906</t>
  </si>
  <si>
    <t>Automated testing tool software</t>
  </si>
  <si>
    <t>Supply of automated testing tool software and professional services.</t>
  </si>
  <si>
    <t xml:space="preserve">Advania UK (CCS) Ltd. </t>
  </si>
  <si>
    <t>JB/ICT/LCC/23/1814</t>
  </si>
  <si>
    <t>Trading standard system</t>
  </si>
  <si>
    <t>Provision of a cloud based solution for trading standard processes</t>
  </si>
  <si>
    <t>Arcus Global LTD.</t>
  </si>
  <si>
    <t>48100000-9</t>
  </si>
  <si>
    <t>JB/ICT/LCC/23/1828</t>
  </si>
  <si>
    <t>Contract for the provision of the Development and Maintenance of Adult Policies, Procedures and Practice Portal for Adult Social Care.</t>
  </si>
  <si>
    <t>This contract is for the development and maintenance of adult policies, procedures and practice portal for Adult Social Care through a customised online portal. This will be utilised by the general public and certain elements such as practice procedures, will be restricted for Lancashire County Council staff.
The supplier will consult and suggest revisions to the Council's policies, procedure and guidance based on changes in legislation, statutory guidance, non-statutory guidance or good practice.</t>
  </si>
  <si>
    <t>Policy Partners Project Ltd</t>
  </si>
  <si>
    <t>72212783-1</t>
  </si>
  <si>
    <t>Jess Brindle/James Bennett</t>
  </si>
  <si>
    <t>JB/ICT/LCC/24/R1108</t>
  </si>
  <si>
    <t>Virtual Memory Box</t>
  </si>
  <si>
    <t xml:space="preserve">Virtual Memory Box was created initially by digital tech company Nebula Labs, in conjunction with South Tyneside Local Authority, funded by the DfE. The project intended to provide a digital solution for Children's Social Care for the storing of children's photos, memories, videos, certificates etc to modernise record keeping and service provision in line with digital strategy and to fit with the digital world we now live in. Virtual Memory Box now provide commissioned digital memory box facilities available for any authority to purchase. </t>
  </si>
  <si>
    <t>Virtual Memory Box Ltd</t>
  </si>
  <si>
    <t xml:space="preserve"> Direct Award</t>
  </si>
  <si>
    <t>JB/ICT/LCC/24/R0366</t>
  </si>
  <si>
    <t xml:space="preserve">EVOLVE (ID:23)Educational Visits Approval </t>
  </si>
  <si>
    <t xml:space="preserve">EVOLVE is an online tool for planning and managing educational visits and school trips. It is currently used by over 28,000 schools across the UK. It helps schools, academies, colleges, trusts and Local Authorities improve and simplify the process of planning, approving, monitoring, evaluating and reporting all learning which takes place outside of the classroom.
EVOLVE (ID:23)Educational Visits Approval Service Over 400 Establishments
</t>
  </si>
  <si>
    <t>EduFocus Ltd</t>
  </si>
  <si>
    <t>JB/ICT/LCC/24/R1092</t>
  </si>
  <si>
    <t>AskSARA Software Solution</t>
  </si>
  <si>
    <t>Online self-help guide providing expert advice and information on products and equipment for residents of all ages.</t>
  </si>
  <si>
    <t>Shaw Trust</t>
  </si>
  <si>
    <t>JB/ICT/LCC/24/1869.2</t>
  </si>
  <si>
    <t>Collection and Delivery of Letters and Parcel Internationally</t>
  </si>
  <si>
    <t>Provision of letters and parcel collection and delivery services to international destinations</t>
  </si>
  <si>
    <t>JB/ICT/LCC/24/1871</t>
  </si>
  <si>
    <t>Digital Inclusion Partnership (IT Collections and Reuse)</t>
  </si>
  <si>
    <t>Donation of devices and equipment to the National Device Bank to tackle the digital divide.</t>
  </si>
  <si>
    <t>Good Things Foundation</t>
  </si>
  <si>
    <t>JB/ICT/LCC/24/1873</t>
  </si>
  <si>
    <t>Parking meter maintenance and support (Metric Sprite &amp; Elite LS Machines)</t>
  </si>
  <si>
    <t>Comprehensive maintenance of Metric Sprite pay and display machine, including annual preventative maintenance with all parts and labour to repair faults arising during normal use of the equipment or through fair wear and tear.</t>
  </si>
  <si>
    <t>Metric Group Limited</t>
  </si>
  <si>
    <t>JB/ICT/LCC/24/1883</t>
  </si>
  <si>
    <t>Pinch Point Analysis Tool</t>
  </si>
  <si>
    <t>Pinch point analysis tool utilising real-time and historical data feeds to support bus improvement.</t>
  </si>
  <si>
    <t>Alchera Data Technologies Limited</t>
  </si>
  <si>
    <t>Crown Commercial Services (CCS) G-Cloud 13</t>
  </si>
  <si>
    <t>JB/ICT/LCC/25/R1213</t>
  </si>
  <si>
    <t>Care Compliance and Audit Tool</t>
  </si>
  <si>
    <t>Care Compliance and Audit Tool system for Older People Service</t>
  </si>
  <si>
    <t>JB/ICT/LCC/25/R1214</t>
  </si>
  <si>
    <t>Care Monitoring Platform</t>
  </si>
  <si>
    <t>Care Monitoring Platform for Intermediate Care Service</t>
  </si>
  <si>
    <t>JB/ICT/LCC/25/1930</t>
  </si>
  <si>
    <t>Social Value Solution</t>
  </si>
  <si>
    <t>Social value evaluation and contract management support services and system.</t>
  </si>
  <si>
    <t>Social Value Portal Limited</t>
  </si>
  <si>
    <t>JB/ICT/LCC/25/R1182</t>
  </si>
  <si>
    <t>SEND Forecasting Platform and Service</t>
  </si>
  <si>
    <t>Provision of professional services and use of the Core EHCP Cohort Modelling Tool to support the automated SCAP return. Including financial benchmarking analysis, scenario planning and detailed projection cohort tables. Additional services also available to provide gap analysis including an interactive map to show needs and provision across the local authority, and the provision of transport costs analysis with route optimisation.</t>
  </si>
  <si>
    <t>Mime Consulting Limited</t>
  </si>
  <si>
    <t>JB/ICT/LCC/26/R1224</t>
  </si>
  <si>
    <t>Parenting learning tool mobile application</t>
  </si>
  <si>
    <t>Provision of an evidence‑based parenting learning mobile application that provides parents and carers of young children with personalised, age‑appropriate tips and activities to support early learning and development at home. The app is designed to improve children’s cognitive, language, social and emotional development by strengthening the home learning environment through simple, daily interactions. The solution is delivered as a secure, standalone digital service and is widely used by local authorities to support early years and family wellbeing priorities.</t>
  </si>
  <si>
    <t>Character Counts Ltd</t>
  </si>
  <si>
    <t>JW/ICT/LCC/23/1859</t>
  </si>
  <si>
    <t>12 additional SPID for highways</t>
  </si>
  <si>
    <t>SWARCO</t>
  </si>
  <si>
    <t>MW/ICT/LCC/23/1836</t>
  </si>
  <si>
    <t>Child Youth Justice System</t>
  </si>
  <si>
    <t>Youth Justice Case Management System to manage the end-to-end process of recording youth cases including referrals and interactions related to offences in accordance with the Crime and Disorder Act 1998.</t>
  </si>
  <si>
    <t>MW/ICT/LCC/23/1837</t>
  </si>
  <si>
    <t>Canon Colorwave 3600 Large Format Printer</t>
  </si>
  <si>
    <t>Provision of Canon Colorwave 3600 Large Format Printer + ongoing support and maintenance.</t>
  </si>
  <si>
    <t>Canon (UK) Ltd</t>
  </si>
  <si>
    <t>30123000-7</t>
  </si>
  <si>
    <t>MW/ICT/LCC/23/1850</t>
  </si>
  <si>
    <t>Shared Lives Case Management System "CHARMS" Software</t>
  </si>
  <si>
    <t>Provision of Shared Lives Case Management System "CHARMS" Software</t>
  </si>
  <si>
    <t>Social Care Network Solutions Ltd</t>
  </si>
  <si>
    <t>R1013</t>
  </si>
  <si>
    <t>Provision of software solution</t>
  </si>
  <si>
    <t>Idox Open 4 Community software</t>
  </si>
  <si>
    <t>Idox Software Ltd</t>
  </si>
  <si>
    <t>R1101a</t>
  </si>
  <si>
    <t>service delivery management support.</t>
  </si>
  <si>
    <t>Provision of professional services contract for service delivery management support.</t>
  </si>
  <si>
    <t>Microsoft Ltd</t>
  </si>
  <si>
    <t>R1117</t>
  </si>
  <si>
    <t>Provision of software solution to encourage active and sustainable travel</t>
  </si>
  <si>
    <t xml:space="preserve">This contract is for a sustainable and active travel programme for Lancashire County Council to reflect the behaviour change activity focuses of the Capability &amp; Ambition Fund to encourage cycling and walking. </t>
  </si>
  <si>
    <t>Better PointsLtd</t>
  </si>
  <si>
    <t>RM/ICT/LCC/23/1881</t>
  </si>
  <si>
    <t>BACS Submission Software</t>
  </si>
  <si>
    <t>Procurement of BACS Submission Software</t>
  </si>
  <si>
    <t>Bottomline Technologies Ltd</t>
  </si>
  <si>
    <t>RM/ICT/LCC/23/1919</t>
  </si>
  <si>
    <t>Replacement Folder Inserter Lease</t>
  </si>
  <si>
    <t xml:space="preserve">Procurement of a replacement folder inserter </t>
  </si>
  <si>
    <t>Quadient Finance Ltd</t>
  </si>
  <si>
    <t>RM/ICT/LCC/24/1875</t>
  </si>
  <si>
    <t>High Volume Production Scanner, Purchase, Service &amp; Maintenance</t>
  </si>
  <si>
    <t>Purchase of a new high production document scanner for unichem scanner to aid digitisation project along with service &amp; maintenance of the existing 2 Opex scanners</t>
  </si>
  <si>
    <t>Pitney Bowes Ltd</t>
  </si>
  <si>
    <t>RM/ICT/LCC/24/1890</t>
  </si>
  <si>
    <t>Procurement of Archives Collections Management Software</t>
  </si>
  <si>
    <t>Metadatis</t>
  </si>
  <si>
    <t> 79995100</t>
  </si>
  <si>
    <t>RM/ICT/LCC/25/1928</t>
  </si>
  <si>
    <t>Renewal of F5 – Big IP Subscription</t>
  </si>
  <si>
    <t>Renewal of the Authority's the existing contract for the F5 security and load balancing solution</t>
  </si>
  <si>
    <t>RM/ICT/LCC/25/1939</t>
  </si>
  <si>
    <t xml:space="preserve">Care Leavers Application Solution </t>
  </si>
  <si>
    <t>The provision of a care leavers application</t>
  </si>
  <si>
    <t>This is Focus Ltd</t>
  </si>
  <si>
    <t>G-Cloud</t>
  </si>
  <si>
    <t>SH/ICT/LCC/23/1834</t>
  </si>
  <si>
    <t>Domain name and certificate renewals</t>
  </si>
  <si>
    <t>Digicert certificates are the foundation of safe and secure internet and protect businesses and brands because they certify that website owners are the authentic owners of their website. It ensures that LCC are offering a safer internet experience to our users when they visit our various websites. 
This award consolidates individual annual transactions</t>
  </si>
  <si>
    <t>DIGICERT INC</t>
  </si>
  <si>
    <t>SH/ICT/LCC/24/1891</t>
  </si>
  <si>
    <t>Renewal of Texthelp Read &amp; Write</t>
  </si>
  <si>
    <t>Softcat PLc</t>
  </si>
  <si>
    <t>SH/ICT/LCC/24/1892</t>
  </si>
  <si>
    <t xml:space="preserve">Renewal of Acuma Solutions Limited - SAP Business Objects Support  </t>
  </si>
  <si>
    <t>SH/ICT/LCC/24/1901</t>
  </si>
  <si>
    <t>Renewal of Software hosting  for Traffic Management Orders and On-Street Parking</t>
  </si>
  <si>
    <t>Buchanan Computing Ltd</t>
  </si>
  <si>
    <t>SH/ICT/LCC/24/1907</t>
  </si>
  <si>
    <t>Netloan Software Support</t>
  </si>
  <si>
    <t>Bytes Software Services Limited</t>
  </si>
  <si>
    <t>SH/ICT/LCC/25/1915</t>
  </si>
  <si>
    <t>Support &amp; Maintenance Services of existing OPEX scanners</t>
  </si>
  <si>
    <t>Support &amp; Maintenance Services of the existing OPEX scanners</t>
  </si>
  <si>
    <t>OPEX Business Machines GmbH</t>
  </si>
  <si>
    <t>SH/ICT/LCC/25/1918</t>
  </si>
  <si>
    <t>Renewal of Causeway Technologies Drainage Design Licences</t>
  </si>
  <si>
    <t>XMA Ltd</t>
  </si>
  <si>
    <t>SA/ICT/LCC/26/2519</t>
  </si>
  <si>
    <t>Attendance Tracking of CLA for the Virtual School</t>
  </si>
  <si>
    <t>Attendance Tracking for Lancashire Children in Care.</t>
  </si>
  <si>
    <t>Welfare Call (LAC)</t>
  </si>
  <si>
    <t>Virtual School</t>
  </si>
  <si>
    <t>SA/ICT/LCC/26/2520</t>
  </si>
  <si>
    <t>EPEP for CLA for the Virtual School</t>
  </si>
  <si>
    <t>Electronic Personal Education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</si>
</sst>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7"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9"/>
      <name val="Arial"/>
      <family val="2"/>
    </font>
    <font>
      <sz val="12"/>
      <name val="Arial"/>
      <family val="2"/>
    </font>
    <font>
      <sz val="9"/>
      <color rgb="FF00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0" fontId="5" fillId="0" borderId="0"/>
    <xf numFmtId="0" fontId="5" fillId="0" borderId="0"/>
  </cellStyleXfs>
  <cellXfs count="112">
    <xf numFmtId="0" fontId="0" fillId="0" borderId="0" xfId="0"/>
    <xf numFmtId="0" fontId="2" fillId="2" borderId="1" xfId="0" applyFont="1" applyFill="1" applyBorder="1" applyAlignment="1">
      <alignment vertical="top"/>
    </xf>
    <xf numFmtId="0" fontId="2" fillId="2" borderId="1" xfId="0" applyFont="1" applyFill="1" applyBorder="1" applyAlignment="1">
      <alignment horizontal="left" vertical="top"/>
    </xf>
    <xf numFmtId="1" fontId="2" fillId="2" borderId="1" xfId="0" applyNumberFormat="1" applyFont="1" applyFill="1" applyBorder="1" applyAlignment="1">
      <alignment horizontal="left" vertical="top"/>
    </xf>
    <xf numFmtId="14" fontId="2" fillId="2" borderId="1" xfId="0" applyNumberFormat="1" applyFont="1" applyFill="1" applyBorder="1" applyAlignment="1">
      <alignment horizontal="left" vertical="top"/>
    </xf>
    <xf numFmtId="44" fontId="2" fillId="2" borderId="1" xfId="0" applyNumberFormat="1" applyFont="1" applyFill="1" applyBorder="1" applyAlignment="1">
      <alignment horizontal="left" vertical="top"/>
    </xf>
    <xf numFmtId="0" fontId="2" fillId="0" borderId="1" xfId="0" applyFont="1" applyBorder="1" applyAlignment="1">
      <alignment horizontal="left"/>
    </xf>
    <xf numFmtId="0" fontId="3" fillId="0" borderId="1" xfId="0" applyFont="1" applyBorder="1" applyAlignment="1">
      <alignment vertical="top"/>
    </xf>
    <xf numFmtId="0" fontId="3" fillId="0" borderId="1" xfId="0" applyFont="1" applyBorder="1" applyAlignment="1" applyProtection="1">
      <alignment horizontal="left" vertical="center"/>
      <protection locked="0"/>
    </xf>
    <xf numFmtId="0" fontId="3" fillId="0" borderId="1" xfId="0" applyFont="1" applyBorder="1" applyAlignment="1">
      <alignment horizontal="left" vertical="center"/>
    </xf>
    <xf numFmtId="0" fontId="4" fillId="0" borderId="1" xfId="0" applyFont="1" applyBorder="1" applyAlignment="1">
      <alignment horizontal="left" vertical="center"/>
    </xf>
    <xf numFmtId="1" fontId="4" fillId="0" borderId="1" xfId="0" applyNumberFormat="1" applyFont="1" applyBorder="1" applyAlignment="1">
      <alignment horizontal="left" vertical="center"/>
    </xf>
    <xf numFmtId="14" fontId="4" fillId="0" borderId="1" xfId="0" applyNumberFormat="1" applyFont="1" applyBorder="1" applyAlignment="1">
      <alignment horizontal="left" vertical="center"/>
    </xf>
    <xf numFmtId="14" fontId="3" fillId="0" borderId="1" xfId="0" applyNumberFormat="1" applyFont="1" applyBorder="1" applyAlignment="1">
      <alignment horizontal="left" vertical="center"/>
    </xf>
    <xf numFmtId="44" fontId="3" fillId="0" borderId="1" xfId="1" applyFont="1" applyBorder="1" applyAlignment="1">
      <alignment horizontal="left" vertical="center"/>
    </xf>
    <xf numFmtId="44" fontId="3" fillId="0" borderId="1" xfId="0" applyNumberFormat="1" applyFont="1" applyBorder="1" applyAlignment="1">
      <alignment horizontal="left" vertical="top"/>
    </xf>
    <xf numFmtId="44" fontId="3" fillId="0" borderId="1" xfId="0" applyNumberFormat="1" applyFont="1" applyBorder="1" applyAlignment="1">
      <alignment horizontal="left" vertical="center"/>
    </xf>
    <xf numFmtId="6" fontId="3" fillId="0" borderId="1" xfId="0" applyNumberFormat="1" applyFont="1" applyBorder="1" applyAlignment="1">
      <alignment horizontal="left" vertical="center"/>
    </xf>
    <xf numFmtId="0" fontId="3" fillId="0" borderId="1" xfId="0" applyFont="1" applyBorder="1" applyAlignment="1">
      <alignment horizontal="left" vertical="top"/>
    </xf>
    <xf numFmtId="0" fontId="4" fillId="0" borderId="1" xfId="0" applyFont="1" applyBorder="1" applyAlignment="1">
      <alignment horizontal="left" vertical="top"/>
    </xf>
    <xf numFmtId="0" fontId="4" fillId="3" borderId="1" xfId="0" applyFont="1" applyFill="1" applyBorder="1" applyAlignment="1">
      <alignment horizontal="left" vertical="center"/>
    </xf>
    <xf numFmtId="0" fontId="3" fillId="3" borderId="1" xfId="0" applyFont="1" applyFill="1" applyBorder="1" applyAlignment="1">
      <alignment horizontal="left" vertical="top"/>
    </xf>
    <xf numFmtId="0" fontId="4" fillId="0" borderId="1" xfId="2" applyFont="1" applyBorder="1" applyAlignment="1">
      <alignment vertical="top"/>
    </xf>
    <xf numFmtId="0" fontId="4" fillId="0" borderId="1" xfId="2" applyFont="1" applyBorder="1" applyAlignment="1">
      <alignment horizontal="left" vertical="center"/>
    </xf>
    <xf numFmtId="0" fontId="4" fillId="0" borderId="1" xfId="2" applyFont="1" applyBorder="1" applyAlignment="1">
      <alignment horizontal="left" vertical="center" wrapText="1"/>
    </xf>
    <xf numFmtId="0" fontId="4" fillId="0" borderId="1" xfId="2" applyFont="1" applyBorder="1" applyAlignment="1">
      <alignment vertical="center"/>
    </xf>
    <xf numFmtId="1" fontId="4" fillId="0" borderId="1" xfId="2" applyNumberFormat="1" applyFont="1" applyBorder="1" applyAlignment="1">
      <alignment horizontal="left" vertical="center"/>
    </xf>
    <xf numFmtId="14" fontId="4" fillId="0" borderId="1" xfId="2" applyNumberFormat="1" applyFont="1" applyBorder="1" applyAlignment="1">
      <alignment horizontal="left" vertical="center"/>
    </xf>
    <xf numFmtId="44" fontId="4" fillId="0" borderId="1" xfId="1" applyFont="1" applyBorder="1" applyAlignment="1">
      <alignment horizontal="left" vertical="center"/>
    </xf>
    <xf numFmtId="44" fontId="4" fillId="0" borderId="1" xfId="2" applyNumberFormat="1" applyFont="1" applyBorder="1" applyAlignment="1">
      <alignment horizontal="left" vertical="top"/>
    </xf>
    <xf numFmtId="0" fontId="4" fillId="0" borderId="1" xfId="2" applyFont="1" applyBorder="1" applyAlignment="1">
      <alignment horizontal="left" wrapText="1"/>
    </xf>
    <xf numFmtId="0" fontId="3"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vertical="top"/>
    </xf>
    <xf numFmtId="0" fontId="4" fillId="3" borderId="1" xfId="0" applyFont="1" applyFill="1" applyBorder="1" applyAlignment="1">
      <alignment vertical="top"/>
    </xf>
    <xf numFmtId="0" fontId="4" fillId="3" borderId="1" xfId="2" applyFont="1" applyFill="1" applyBorder="1" applyAlignment="1">
      <alignment horizontal="left" vertical="center"/>
    </xf>
    <xf numFmtId="1" fontId="4"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14" fontId="4" fillId="3" borderId="1" xfId="0" applyNumberFormat="1" applyFont="1" applyFill="1" applyBorder="1" applyAlignment="1">
      <alignment horizontal="left" vertical="center"/>
    </xf>
    <xf numFmtId="44" fontId="4" fillId="3" borderId="1" xfId="1" applyFont="1" applyFill="1" applyBorder="1" applyAlignment="1">
      <alignment horizontal="left" vertical="center"/>
    </xf>
    <xf numFmtId="44" fontId="4" fillId="3" borderId="1" xfId="0" applyNumberFormat="1" applyFont="1" applyFill="1" applyBorder="1" applyAlignment="1">
      <alignment horizontal="left" vertical="top"/>
    </xf>
    <xf numFmtId="44" fontId="4" fillId="3" borderId="1" xfId="0" applyNumberFormat="1" applyFont="1" applyFill="1" applyBorder="1" applyAlignment="1">
      <alignment horizontal="left" vertical="center"/>
    </xf>
    <xf numFmtId="6" fontId="3" fillId="3" borderId="1" xfId="0" applyNumberFormat="1" applyFont="1" applyFill="1" applyBorder="1" applyAlignment="1">
      <alignment horizontal="left" vertical="center"/>
    </xf>
    <xf numFmtId="0" fontId="3" fillId="3" borderId="1" xfId="0" applyFont="1" applyFill="1" applyBorder="1" applyAlignment="1" applyProtection="1">
      <alignment horizontal="left" vertical="center"/>
      <protection locked="0"/>
    </xf>
    <xf numFmtId="14" fontId="3" fillId="3" borderId="1" xfId="0" applyNumberFormat="1" applyFont="1" applyFill="1" applyBorder="1" applyAlignment="1">
      <alignment horizontal="left" vertical="center"/>
    </xf>
    <xf numFmtId="44" fontId="3" fillId="3" borderId="1" xfId="1" applyFont="1" applyFill="1" applyBorder="1" applyAlignment="1">
      <alignment horizontal="left" vertical="center"/>
    </xf>
    <xf numFmtId="44" fontId="3" fillId="3" borderId="1" xfId="0" applyNumberFormat="1" applyFont="1" applyFill="1" applyBorder="1" applyAlignment="1">
      <alignment horizontal="left" vertical="top"/>
    </xf>
    <xf numFmtId="44"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left"/>
    </xf>
    <xf numFmtId="1" fontId="3" fillId="3" borderId="1" xfId="0" applyNumberFormat="1" applyFont="1" applyFill="1" applyBorder="1" applyAlignment="1">
      <alignment horizontal="left"/>
    </xf>
    <xf numFmtId="14" fontId="3" fillId="3" borderId="1" xfId="0" applyNumberFormat="1" applyFont="1" applyFill="1" applyBorder="1" applyAlignment="1">
      <alignment horizontal="left"/>
    </xf>
    <xf numFmtId="44" fontId="3" fillId="3" borderId="1" xfId="1" applyFont="1" applyFill="1" applyBorder="1" applyAlignment="1">
      <alignment horizontal="left"/>
    </xf>
    <xf numFmtId="44" fontId="3" fillId="3" borderId="1" xfId="0" applyNumberFormat="1" applyFont="1" applyFill="1" applyBorder="1" applyAlignment="1">
      <alignment horizontal="left"/>
    </xf>
    <xf numFmtId="44" fontId="3" fillId="0" borderId="1" xfId="1" applyFont="1" applyFill="1" applyBorder="1" applyAlignment="1">
      <alignment horizontal="left" vertical="center"/>
    </xf>
    <xf numFmtId="0" fontId="3" fillId="0" borderId="1" xfId="0" applyFont="1" applyBorder="1" applyAlignment="1">
      <alignment horizontal="left"/>
    </xf>
    <xf numFmtId="1" fontId="3" fillId="0" borderId="1" xfId="0" applyNumberFormat="1" applyFont="1" applyBorder="1" applyAlignment="1">
      <alignment horizontal="left"/>
    </xf>
    <xf numFmtId="14" fontId="3" fillId="0" borderId="1" xfId="0" applyNumberFormat="1" applyFont="1" applyBorder="1" applyAlignment="1">
      <alignment horizontal="left"/>
    </xf>
    <xf numFmtId="44" fontId="3" fillId="0" borderId="1" xfId="1" applyFont="1" applyBorder="1" applyAlignment="1">
      <alignment horizontal="left"/>
    </xf>
    <xf numFmtId="0" fontId="4" fillId="0" borderId="1" xfId="0" applyFont="1" applyBorder="1" applyAlignment="1">
      <alignment vertical="top"/>
    </xf>
    <xf numFmtId="1" fontId="3" fillId="0" borderId="1" xfId="0" applyNumberFormat="1" applyFont="1" applyBorder="1" applyAlignment="1">
      <alignment horizontal="left" vertical="center"/>
    </xf>
    <xf numFmtId="0" fontId="4"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1" xfId="3" applyFont="1" applyBorder="1" applyAlignment="1">
      <alignment horizontal="left" vertical="top"/>
    </xf>
    <xf numFmtId="0" fontId="4" fillId="0" borderId="1" xfId="0" applyFont="1" applyBorder="1" applyAlignment="1">
      <alignment horizontal="left" vertical="top" wrapText="1"/>
    </xf>
    <xf numFmtId="0" fontId="3" fillId="0" borderId="2" xfId="0" applyFont="1" applyBorder="1" applyAlignment="1">
      <alignment horizontal="left" vertical="center"/>
    </xf>
    <xf numFmtId="0" fontId="4" fillId="0" borderId="1" xfId="3" applyFont="1" applyBorder="1" applyAlignment="1">
      <alignment horizontal="left" vertical="center"/>
    </xf>
    <xf numFmtId="1" fontId="4" fillId="0" borderId="1" xfId="3" applyNumberFormat="1" applyFont="1" applyBorder="1" applyAlignment="1">
      <alignment horizontal="left" vertical="center"/>
    </xf>
    <xf numFmtId="0" fontId="3" fillId="0" borderId="1" xfId="0" applyFont="1" applyBorder="1" applyAlignment="1">
      <alignment horizontal="left" wrapText="1"/>
    </xf>
    <xf numFmtId="44" fontId="4" fillId="0" borderId="1" xfId="0" applyNumberFormat="1" applyFont="1" applyBorder="1" applyAlignment="1">
      <alignment horizontal="left" vertical="top"/>
    </xf>
    <xf numFmtId="44" fontId="4" fillId="0" borderId="1" xfId="0" applyNumberFormat="1" applyFont="1" applyBorder="1" applyAlignment="1">
      <alignment horizontal="left" vertical="center"/>
    </xf>
    <xf numFmtId="0" fontId="3" fillId="0" borderId="2" xfId="0" applyFont="1" applyBorder="1" applyAlignment="1">
      <alignment horizontal="left" vertical="center" wrapText="1"/>
    </xf>
    <xf numFmtId="44" fontId="3" fillId="0" borderId="0" xfId="1" applyFont="1" applyAlignment="1">
      <alignment horizontal="left"/>
    </xf>
    <xf numFmtId="14" fontId="3" fillId="0" borderId="2" xfId="0" applyNumberFormat="1" applyFont="1" applyBorder="1" applyAlignment="1">
      <alignment horizontal="left" vertical="center"/>
    </xf>
    <xf numFmtId="44" fontId="3" fillId="0" borderId="2" xfId="0" applyNumberFormat="1" applyFont="1" applyBorder="1" applyAlignment="1">
      <alignment horizontal="left" vertical="center"/>
    </xf>
    <xf numFmtId="0" fontId="4" fillId="0" borderId="1" xfId="3" applyFont="1" applyBorder="1" applyAlignment="1">
      <alignment vertical="top"/>
    </xf>
    <xf numFmtId="44" fontId="4" fillId="0" borderId="1" xfId="3" applyNumberFormat="1" applyFont="1" applyBorder="1" applyAlignment="1">
      <alignment horizontal="left" vertical="center"/>
    </xf>
    <xf numFmtId="0" fontId="4" fillId="0" borderId="1" xfId="3" applyFont="1" applyBorder="1" applyAlignment="1">
      <alignment horizontal="left" vertical="center" wrapText="1"/>
    </xf>
    <xf numFmtId="0" fontId="3" fillId="0" borderId="2" xfId="0" applyFont="1" applyBorder="1" applyAlignment="1">
      <alignment vertical="top"/>
    </xf>
    <xf numFmtId="0" fontId="3" fillId="0" borderId="0" xfId="0" applyFont="1" applyAlignment="1">
      <alignment vertical="top"/>
    </xf>
    <xf numFmtId="0" fontId="3" fillId="0" borderId="0" xfId="0" applyFont="1"/>
    <xf numFmtId="1" fontId="3" fillId="0" borderId="0" xfId="0" applyNumberFormat="1" applyFont="1"/>
    <xf numFmtId="0" fontId="3" fillId="0" borderId="1" xfId="0" applyFont="1" applyBorder="1"/>
    <xf numFmtId="14" fontId="4" fillId="0" borderId="1" xfId="3" applyNumberFormat="1" applyFont="1" applyBorder="1" applyAlignment="1">
      <alignment horizontal="left" vertical="center"/>
    </xf>
    <xf numFmtId="0" fontId="4" fillId="0" borderId="2" xfId="0" applyFont="1" applyBorder="1" applyAlignment="1">
      <alignment horizontal="left" vertical="center"/>
    </xf>
    <xf numFmtId="0" fontId="4" fillId="3" borderId="1" xfId="3" applyFont="1" applyFill="1" applyBorder="1" applyAlignment="1">
      <alignment horizontal="left" vertical="center"/>
    </xf>
    <xf numFmtId="14" fontId="4" fillId="0" borderId="2" xfId="0" applyNumberFormat="1" applyFont="1" applyBorder="1" applyAlignment="1">
      <alignment horizontal="left" vertical="center"/>
    </xf>
    <xf numFmtId="6" fontId="3" fillId="0" borderId="2" xfId="0" applyNumberFormat="1" applyFont="1" applyBorder="1" applyAlignment="1">
      <alignment horizontal="left" vertical="center"/>
    </xf>
    <xf numFmtId="0" fontId="3" fillId="0" borderId="2" xfId="0" applyFont="1" applyBorder="1" applyAlignment="1">
      <alignment horizontal="left" vertical="top"/>
    </xf>
    <xf numFmtId="0" fontId="3" fillId="0" borderId="2" xfId="0" applyFont="1" applyBorder="1" applyAlignment="1" applyProtection="1">
      <alignment horizontal="left" vertical="center"/>
      <protection locked="0"/>
    </xf>
    <xf numFmtId="49" fontId="4" fillId="0" borderId="2" xfId="0" applyNumberFormat="1" applyFont="1" applyBorder="1" applyAlignment="1" applyProtection="1">
      <alignment horizontal="left" vertical="center"/>
      <protection locked="0"/>
    </xf>
    <xf numFmtId="0" fontId="3" fillId="0" borderId="0" xfId="0" applyFont="1" applyAlignment="1">
      <alignment horizontal="left" vertical="top"/>
    </xf>
    <xf numFmtId="0" fontId="4" fillId="0" borderId="3" xfId="0" applyFont="1" applyBorder="1" applyAlignment="1">
      <alignment horizontal="left" vertical="center"/>
    </xf>
    <xf numFmtId="0" fontId="3" fillId="0" borderId="3" xfId="0" applyFont="1" applyBorder="1" applyAlignment="1">
      <alignment horizontal="left" vertical="center"/>
    </xf>
    <xf numFmtId="14" fontId="3" fillId="0" borderId="3" xfId="0" applyNumberFormat="1" applyFont="1" applyBorder="1" applyAlignment="1">
      <alignment horizontal="left" vertical="center"/>
    </xf>
    <xf numFmtId="49" fontId="4" fillId="0" borderId="1" xfId="0" applyNumberFormat="1" applyFont="1" applyBorder="1" applyAlignment="1">
      <alignment horizontal="left" vertical="center"/>
    </xf>
    <xf numFmtId="14" fontId="4" fillId="0" borderId="1" xfId="0" applyNumberFormat="1" applyFont="1" applyBorder="1" applyAlignment="1">
      <alignment horizontal="left" vertical="center" wrapText="1"/>
    </xf>
    <xf numFmtId="44" fontId="3" fillId="0" borderId="1" xfId="0" applyNumberFormat="1" applyFont="1" applyBorder="1" applyAlignment="1">
      <alignment horizontal="left"/>
    </xf>
    <xf numFmtId="44" fontId="3" fillId="0" borderId="1" xfId="0" applyNumberFormat="1" applyFont="1" applyBorder="1"/>
    <xf numFmtId="14" fontId="4" fillId="0" borderId="1" xfId="0" applyNumberFormat="1" applyFont="1" applyBorder="1" applyAlignment="1">
      <alignment horizontal="left" vertical="top" wrapText="1"/>
    </xf>
    <xf numFmtId="44" fontId="4" fillId="0" borderId="1" xfId="0" applyNumberFormat="1" applyFont="1" applyBorder="1" applyAlignment="1">
      <alignment horizontal="left" vertical="top" wrapText="1"/>
    </xf>
    <xf numFmtId="0" fontId="3" fillId="0" borderId="1" xfId="0" applyFont="1" applyBorder="1" applyAlignment="1" applyProtection="1">
      <alignment horizontal="left" vertical="top"/>
      <protection locked="0"/>
    </xf>
    <xf numFmtId="0" fontId="3" fillId="4" borderId="1" xfId="0" applyFont="1" applyFill="1" applyBorder="1" applyAlignment="1">
      <alignment horizontal="left" vertical="top"/>
    </xf>
    <xf numFmtId="0" fontId="4" fillId="4" borderId="1" xfId="0" applyFont="1" applyFill="1" applyBorder="1" applyAlignment="1">
      <alignment horizontal="left" vertical="center"/>
    </xf>
    <xf numFmtId="14" fontId="4" fillId="3" borderId="1" xfId="0" applyNumberFormat="1" applyFont="1" applyFill="1" applyBorder="1" applyAlignment="1">
      <alignment horizontal="left" vertical="center" wrapText="1"/>
    </xf>
    <xf numFmtId="14" fontId="4" fillId="4" borderId="1" xfId="0" applyNumberFormat="1" applyFont="1" applyFill="1" applyBorder="1" applyAlignment="1">
      <alignment horizontal="left" vertical="center" wrapText="1"/>
    </xf>
    <xf numFmtId="0" fontId="3" fillId="0" borderId="3" xfId="0" applyFont="1" applyBorder="1" applyAlignment="1">
      <alignment horizontal="left" vertical="top"/>
    </xf>
    <xf numFmtId="44" fontId="3" fillId="0" borderId="3" xfId="0" applyNumberFormat="1" applyFont="1" applyBorder="1" applyAlignment="1">
      <alignment horizontal="left" vertical="center"/>
    </xf>
    <xf numFmtId="44" fontId="3" fillId="0" borderId="3" xfId="0" applyNumberFormat="1" applyFont="1" applyBorder="1" applyAlignment="1">
      <alignment horizontal="left" vertical="top"/>
    </xf>
    <xf numFmtId="14" fontId="4" fillId="0" borderId="1" xfId="0" applyNumberFormat="1" applyFont="1" applyBorder="1" applyAlignment="1">
      <alignment horizontal="left" vertical="top"/>
    </xf>
    <xf numFmtId="0" fontId="6" fillId="0" borderId="1" xfId="0" applyFont="1" applyBorder="1" applyAlignment="1">
      <alignment horizontal="left" wrapText="1"/>
    </xf>
  </cellXfs>
  <cellStyles count="4">
    <cellStyle name="Currency" xfId="1" builtinId="4"/>
    <cellStyle name="Normal" xfId="0" builtinId="0"/>
    <cellStyle name="Normal 6" xfId="2" xr:uid="{3E0BFD60-9236-4239-A74E-BC794FBDBBF0}"/>
    <cellStyle name="Normal 6 2" xfId="3" xr:uid="{B8BFBC08-9A4A-4A58-B6CD-8DD61FA490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larke, Sharon" id="{A2D423A0-7AD9-46B3-A288-FB7737112AEA}" userId="S::sharon.clarke@lancashire.gov.uk::81dff8b7-5bd7-448a-86e9-90de6bd25a3f" providerId="AD"/>
  <person displayName="McNulty, Melissa" id="{84DB284E-4920-4875-85F4-EE9799251E66}" userId="S::Melissa.McNulty@lancashire.gov.uk::67ccae3b-fbd8-45bd-907e-2809fd68a0c5" providerId="AD"/>
  <person displayName="Gaskell, Sara" id="{4CB4738D-6C1A-4202-A6A1-56CA72DF7F21}" userId="S::Sara.Gaskell@lancashireskillshub.co.uk::bc831e49-732e-48ff-bd69-d04c5822d248" providerId="AD"/>
  <person displayName="Wells, Ashley" id="{76B1C7D3-DD29-4C66-B31C-F88D2A317A01}" userId="S::ashley.wells@lancashireskillshub.co.uk::e4e175a2-2e1a-4d4f-ab0d-d596f5d7a4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 dT="2025-06-02T08:42:01.58" personId="{84DB284E-4920-4875-85F4-EE9799251E66}" id="{93F31AA0-EC38-4B79-93AE-98605883F920}">
    <text>Ensure that the title for the contract is short and distinct</text>
  </threadedComment>
  <threadedComment ref="L1" dT="2025-06-02T09:44:03.58" personId="{84DB284E-4920-4875-85F4-EE9799251E66}" id="{8F9BC7A5-6BF1-4321-B1C3-20B1ED166D75}">
    <text xml:space="preserve">Please identify whether you are establishing a contract or a framework. If you are establishing a contract, please identify which type of contract using the dropdown. Where you are establishing a contract using a third-party framework, this should be identified as a 'Call Off 3rd Party Framework' using the dropdown.  </text>
  </threadedComment>
  <threadedComment ref="P3" dT="2026-02-06T10:31:19.06" personId="{84DB284E-4920-4875-85F4-EE9799251E66}" id="{F36C23C0-BA79-43A6-A65D-179EA21C903F}">
    <text>Between £100,000 and a maximum of £220,000 depending on demand for the Service</text>
  </threadedComment>
  <threadedComment ref="Q3" dT="2026-02-06T10:31:19.06" personId="{84DB284E-4920-4875-85F4-EE9799251E66}" id="{6A3BEB31-269B-4D66-882F-105A6C464649}">
    <text>Between £100,000 and a maximum of £220,000 depending on demand for the Service</text>
  </threadedComment>
  <threadedComment ref="Q4" dT="2025-09-25T11:05:10.18" personId="{A2D423A0-7AD9-46B3-A288-FB7737112AEA}" id="{DF309F03-609C-4444-BEEB-AB73C1C36B2D}">
    <text>DR/ACS/LCC/23/1412 on register twice. Not a duplicate, procured as different lots in same procurement</text>
  </threadedComment>
  <threadedComment ref="Q5" dT="2025-09-25T11:13:09.04" personId="{A2D423A0-7AD9-46B3-A288-FB7737112AEA}" id="{77854B1C-FBD5-4166-9E6A-582874B17E3F}">
    <text>DR/ACS/LCC/23/1412 on register twice. Not a duplicate, procured as different lots in same procurement</text>
  </threadedComment>
  <threadedComment ref="Q7" dT="2025-09-25T11:13:58.68" personId="{A2D423A0-7AD9-46B3-A288-FB7737112AEA}" id="{A6670690-0EDE-40AC-A6E8-4718E5896D6C}">
    <text>Annual Value = (up to) £262,500</text>
  </threadedComment>
  <threadedComment ref="Q43" dT="2025-09-25T11:14:42.66" personId="{A2D423A0-7AD9-46B3-A288-FB7737112AEA}" id="{17A7CF9D-E019-417C-9837-7E94B1E6C5DF}">
    <text>Annual value = £1,100,000 to £1,300,000. Total value = £5,500,000 to 6500000</text>
  </threadedComment>
  <threadedComment ref="Q49" dT="2025-09-25T11:15:38.50" personId="{A2D423A0-7AD9-46B3-A288-FB7737112AEA}" id="{62B9B2F0-BF74-42F1-9A63-AEC6E621C1A2}">
    <text>Annual value = £77,000,000 - £95,000,000. Total Value = £770,000,000 - £950,000,000</text>
  </threadedComment>
  <threadedComment ref="Q52" dT="2025-09-25T11:19:38.53" personId="{A2D423A0-7AD9-46B3-A288-FB7737112AEA}" id="{2B5D0DD3-92B1-447C-AB0F-28464844D758}">
    <text>o details of contract in place, but service areas do call off from these third party frameworks</text>
  </threadedComment>
  <threadedComment ref="Q53" dT="2025-09-25T11:19:45.79" personId="{A2D423A0-7AD9-46B3-A288-FB7737112AEA}" id="{F933BB47-2F31-4F74-BE32-7ACEC8017B02}">
    <text>o details of contract in place, but service areas do call off from these third party frameworks</text>
  </threadedComment>
  <threadedComment ref="Q54" dT="2025-09-25T11:19:54.69" personId="{A2D423A0-7AD9-46B3-A288-FB7737112AEA}" id="{1F69154F-9F26-4442-8EE9-F0B858055058}">
    <text>o details of contract in place, but service areas do call off from these third party frameworks</text>
  </threadedComment>
  <threadedComment ref="Q55" dT="2025-09-25T11:20:01.99" personId="{A2D423A0-7AD9-46B3-A288-FB7737112AEA}" id="{302F9D6D-0DC4-468C-8118-ABA6BA02F728}">
    <text>o details of contract in place, but service areas do call off from these third party frameworks</text>
  </threadedComment>
  <threadedComment ref="Q92" dT="2025-09-25T11:16:36.12" personId="{A2D423A0-7AD9-46B3-A288-FB7737112AEA}" id="{3314D52B-1755-48E5-AC22-B7416B7DFC44}">
    <text>Total contract value is between £8,160,000 - £9,996,000</text>
  </threadedComment>
  <threadedComment ref="Q118" dT="2025-09-25T11:17:10.12" personId="{A2D423A0-7AD9-46B3-A288-FB7737112AEA}" id="{941AEE32-E521-4B76-809C-763B0C462337}">
    <text>Total contract value is between  £4.4m and £6.8m</text>
  </threadedComment>
  <threadedComment ref="P256" dT="2026-02-06T10:32:41.71" personId="{84DB284E-4920-4875-85F4-EE9799251E66}" id="{3FCA9AF0-4790-40C8-80DA-BE98CD2EF1DE}">
    <text>Year 1 £163,436 Years 2-6 £61,156 PA</text>
  </threadedComment>
  <threadedComment ref="H292" dT="2026-05-19T10:01:35.47" personId="{4CB4738D-6C1A-4202-A6A1-56CA72DF7F21}" id="{3AE4C397-3AC4-475F-8285-648FC318D2D5}">
    <text>MOD grants which flows through to the colleges.</text>
  </threadedComment>
  <threadedComment ref="L292" dT="2026-05-19T10:02:42.39" personId="{4CB4738D-6C1A-4202-A6A1-56CA72DF7F21}" id="{838F2D24-A5F6-45E7-9204-42AFBA5F1450}">
    <text xml:space="preserve">Grant Funding Agreement </text>
  </threadedComment>
  <threadedComment ref="E293" dT="2026-05-19T10:04:27.48" personId="{4CB4738D-6C1A-4202-A6A1-56CA72DF7F21}" id="{FF1E17F8-6E7D-44B8-ADCD-1DF579BDCDA6}">
    <text xml:space="preserve">Mix of Grants and service contracts </text>
  </threadedComment>
  <threadedComment ref="E294" dT="2026-05-19T10:04:27.48" personId="{4CB4738D-6C1A-4202-A6A1-56CA72DF7F21}" id="{33405E58-04E2-4631-8403-797D54CBE9C2}">
    <text xml:space="preserve">Mix of Grants and service contracts </text>
  </threadedComment>
  <threadedComment ref="H294" dT="2026-05-20T14:26:10.86" personId="{76B1C7D3-DD29-4C66-B31C-F88D2A317A01}" id="{4161D7A7-C095-4E9A-AC10-9CB1C15D1251}">
    <text>Grant award</text>
  </threadedComment>
  <threadedComment ref="I294" dT="2026-05-20T14:26:29.40" personId="{76B1C7D3-DD29-4C66-B31C-F88D2A317A01}" id="{0D26AD26-D396-4410-9486-8F84B8AFD1D4}">
    <text>Grant</text>
  </threadedComment>
  <threadedComment ref="J294" dT="2026-05-20T14:27:09.20" personId="{76B1C7D3-DD29-4C66-B31C-F88D2A317A01}" id="{14A5DC7A-BB94-49D6-BF1D-1FA485181B66}">
    <text>Grant</text>
  </threadedComment>
  <threadedComment ref="L294" dT="2026-05-20T14:27:25.33" personId="{76B1C7D3-DD29-4C66-B31C-F88D2A317A01}" id="{B9F23B3C-8740-4A61-9009-7405C725C7B9}">
    <text>Grant</text>
  </threadedComment>
  <threadedComment ref="O294" dT="2026-05-20T14:28:05.39" personId="{76B1C7D3-DD29-4C66-B31C-F88D2A317A01}" id="{A71C56F5-BD8A-4272-A1CE-78FDC54767D3}">
    <text>Grant</text>
  </threadedComment>
  <threadedComment ref="Q294" dT="2026-05-20T14:33:07.75" personId="{76B1C7D3-DD29-4C66-B31C-F88D2A317A01}" id="{0C4E50CA-C3AB-47C9-B9B1-6F198DA46ADE}">
    <text>Annual grant est ~£35m per annum</text>
  </threadedComment>
  <threadedComment ref="H305" dT="2026-02-06T13:42:36.90" personId="{84DB284E-4920-4875-85F4-EE9799251E66}" id="{458B5A49-8311-49C8-A096-6E09628954D2}">
    <text>CCS framework</text>
  </threadedComment>
  <threadedComment ref="H337" dT="2026-02-06T13:42:58.61" personId="{84DB284E-4920-4875-85F4-EE9799251E66}" id="{33CCDDC7-418A-4851-932E-15D5BE684ABF}">
    <text>CCS framework</text>
  </threadedComment>
  <threadedComment ref="Q372" dT="2025-09-25T11:18:13.52" personId="{A2D423A0-7AD9-46B3-A288-FB7737112AEA}" id="{C1DD4F59-4325-4F87-9A01-1B5A39DA6CCB}">
    <text>Annual value is up to £400,000 and total value is up to £1,960,000</text>
  </threadedComment>
  <threadedComment ref="Q373" dT="2025-09-25T11:18:42.58" personId="{A2D423A0-7AD9-46B3-A288-FB7737112AEA}" id="{39550B45-3B32-4BA8-985D-E033D6334A67}">
    <text>Annual value is up to £1,207,277.82 and total value is up to £8,450,944.74</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EE480-7AB3-4705-AA2C-9318E69D8D5F}">
  <dimension ref="A1:CK1893"/>
  <sheetViews>
    <sheetView tabSelected="1" topLeftCell="D1" zoomScale="80" zoomScaleNormal="80" workbookViewId="0">
      <pane ySplit="1" topLeftCell="A242" activePane="bottomLeft" state="frozen"/>
      <selection activeCell="T1" sqref="T1"/>
      <selection pane="bottomLeft" activeCell="S432" sqref="S432:S450"/>
    </sheetView>
  </sheetViews>
  <sheetFormatPr defaultColWidth="0" defaultRowHeight="11.5" x14ac:dyDescent="0.25"/>
  <cols>
    <col min="1" max="1" width="22.6328125" style="7" customWidth="1"/>
    <col min="2" max="2" width="23.54296875" style="55" customWidth="1"/>
    <col min="3" max="3" width="57.36328125" style="55" customWidth="1"/>
    <col min="4" max="4" width="73.1796875" style="55" customWidth="1"/>
    <col min="5" max="5" width="23.54296875" style="55" customWidth="1"/>
    <col min="6" max="6" width="17.1796875" style="55" customWidth="1"/>
    <col min="7" max="7" width="13.1796875" style="56" customWidth="1"/>
    <col min="8" max="12" width="15.453125" style="55" customWidth="1"/>
    <col min="13" max="14" width="15.453125" style="57" customWidth="1"/>
    <col min="15" max="15" width="15.6328125" style="57" customWidth="1"/>
    <col min="16" max="16" width="17.54296875" style="58" customWidth="1"/>
    <col min="17" max="17" width="18.6328125" style="15" customWidth="1"/>
    <col min="18" max="19" width="15.453125" style="55" customWidth="1"/>
    <col min="20" max="39" width="0" style="55" hidden="1" customWidth="1"/>
    <col min="40" max="16384" width="15.453125" style="55" hidden="1"/>
  </cols>
  <sheetData>
    <row r="1" spans="1:19" s="6" customFormat="1" x14ac:dyDescent="0.25">
      <c r="A1" s="1" t="s">
        <v>0</v>
      </c>
      <c r="B1" s="2" t="s">
        <v>1</v>
      </c>
      <c r="C1" s="2" t="s">
        <v>2</v>
      </c>
      <c r="D1" s="2" t="s">
        <v>3</v>
      </c>
      <c r="E1" s="2" t="s">
        <v>4</v>
      </c>
      <c r="F1" s="2" t="s">
        <v>5</v>
      </c>
      <c r="G1" s="3" t="s">
        <v>6</v>
      </c>
      <c r="H1" s="2" t="s">
        <v>7</v>
      </c>
      <c r="I1" s="2" t="s">
        <v>8</v>
      </c>
      <c r="J1" s="2" t="s">
        <v>9</v>
      </c>
      <c r="K1" s="2" t="s">
        <v>10</v>
      </c>
      <c r="L1" s="4" t="s">
        <v>11</v>
      </c>
      <c r="M1" s="4" t="s">
        <v>12</v>
      </c>
      <c r="N1" s="4" t="s">
        <v>13</v>
      </c>
      <c r="O1" s="4" t="s">
        <v>14</v>
      </c>
      <c r="P1" s="5" t="s">
        <v>15</v>
      </c>
      <c r="Q1" s="5" t="s">
        <v>16</v>
      </c>
      <c r="R1" s="2" t="s">
        <v>17</v>
      </c>
      <c r="S1" s="2" t="s">
        <v>18</v>
      </c>
    </row>
    <row r="2" spans="1:19" s="18" customFormat="1" x14ac:dyDescent="0.35">
      <c r="A2" s="7" t="s">
        <v>19</v>
      </c>
      <c r="B2" s="8" t="s">
        <v>20</v>
      </c>
      <c r="C2" s="9" t="s">
        <v>21</v>
      </c>
      <c r="D2" s="9" t="s">
        <v>22</v>
      </c>
      <c r="E2" s="9" t="s">
        <v>23</v>
      </c>
      <c r="F2" s="10" t="s">
        <v>24</v>
      </c>
      <c r="G2" s="11">
        <v>85000000</v>
      </c>
      <c r="H2" s="10" t="s">
        <v>25</v>
      </c>
      <c r="I2" s="10" t="s">
        <v>26</v>
      </c>
      <c r="J2" s="10" t="s">
        <v>27</v>
      </c>
      <c r="K2" s="9" t="s">
        <v>28</v>
      </c>
      <c r="L2" s="12" t="s">
        <v>29</v>
      </c>
      <c r="M2" s="13">
        <v>44835</v>
      </c>
      <c r="N2" s="13">
        <v>46295</v>
      </c>
      <c r="O2" s="13">
        <v>46295</v>
      </c>
      <c r="P2" s="14">
        <v>2530000</v>
      </c>
      <c r="Q2" s="15">
        <v>10120000</v>
      </c>
      <c r="R2" s="17" t="s">
        <v>30</v>
      </c>
      <c r="S2" s="9" t="s">
        <v>31</v>
      </c>
    </row>
    <row r="3" spans="1:19" s="18" customFormat="1" x14ac:dyDescent="0.35">
      <c r="A3" s="7" t="s">
        <v>33</v>
      </c>
      <c r="B3" s="8" t="s">
        <v>20</v>
      </c>
      <c r="C3" s="9" t="s">
        <v>34</v>
      </c>
      <c r="D3" s="9" t="s">
        <v>35</v>
      </c>
      <c r="E3" s="9" t="s">
        <v>36</v>
      </c>
      <c r="F3" s="10" t="s">
        <v>24</v>
      </c>
      <c r="G3" s="11">
        <v>85000000</v>
      </c>
      <c r="H3" s="10" t="s">
        <v>25</v>
      </c>
      <c r="I3" s="10" t="s">
        <v>26</v>
      </c>
      <c r="J3" s="10" t="s">
        <v>27</v>
      </c>
      <c r="K3" s="9" t="s">
        <v>28</v>
      </c>
      <c r="L3" s="12" t="s">
        <v>29</v>
      </c>
      <c r="M3" s="13">
        <v>45017</v>
      </c>
      <c r="N3" s="13">
        <v>46112</v>
      </c>
      <c r="O3" s="13">
        <v>46843</v>
      </c>
      <c r="P3" s="14">
        <v>100000</v>
      </c>
      <c r="Q3" s="16">
        <v>100000</v>
      </c>
      <c r="R3" s="17" t="s">
        <v>30</v>
      </c>
      <c r="S3" s="9" t="s">
        <v>31</v>
      </c>
    </row>
    <row r="4" spans="1:19" s="18" customFormat="1" x14ac:dyDescent="0.35">
      <c r="A4" s="7" t="s">
        <v>37</v>
      </c>
      <c r="B4" s="8" t="s">
        <v>20</v>
      </c>
      <c r="C4" s="9" t="s">
        <v>38</v>
      </c>
      <c r="D4" s="9" t="s">
        <v>39</v>
      </c>
      <c r="E4" s="9" t="s">
        <v>40</v>
      </c>
      <c r="F4" s="10" t="s">
        <v>24</v>
      </c>
      <c r="G4" s="11">
        <v>85000000</v>
      </c>
      <c r="H4" s="10" t="s">
        <v>25</v>
      </c>
      <c r="I4" s="10" t="s">
        <v>26</v>
      </c>
      <c r="J4" s="10" t="s">
        <v>27</v>
      </c>
      <c r="K4" s="9" t="s">
        <v>28</v>
      </c>
      <c r="L4" s="12" t="s">
        <v>29</v>
      </c>
      <c r="M4" s="13">
        <v>45139</v>
      </c>
      <c r="N4" s="13">
        <v>46234</v>
      </c>
      <c r="O4" s="13">
        <v>46965</v>
      </c>
      <c r="P4" s="14">
        <v>1667500</v>
      </c>
      <c r="Q4" s="15">
        <v>8337500</v>
      </c>
      <c r="R4" s="17" t="s">
        <v>30</v>
      </c>
      <c r="S4" s="9" t="s">
        <v>31</v>
      </c>
    </row>
    <row r="5" spans="1:19" s="18" customFormat="1" x14ac:dyDescent="0.35">
      <c r="A5" s="7" t="s">
        <v>37</v>
      </c>
      <c r="B5" s="8" t="s">
        <v>20</v>
      </c>
      <c r="C5" s="9" t="s">
        <v>41</v>
      </c>
      <c r="D5" s="9" t="s">
        <v>42</v>
      </c>
      <c r="E5" s="9" t="s">
        <v>43</v>
      </c>
      <c r="F5" s="10" t="s">
        <v>24</v>
      </c>
      <c r="G5" s="11">
        <v>85000000</v>
      </c>
      <c r="H5" s="10" t="s">
        <v>25</v>
      </c>
      <c r="I5" s="10" t="s">
        <v>26</v>
      </c>
      <c r="J5" s="10" t="s">
        <v>27</v>
      </c>
      <c r="K5" s="9" t="s">
        <v>28</v>
      </c>
      <c r="L5" s="12" t="s">
        <v>29</v>
      </c>
      <c r="M5" s="13">
        <v>45139</v>
      </c>
      <c r="N5" s="13">
        <v>46234</v>
      </c>
      <c r="O5" s="13">
        <v>46965</v>
      </c>
      <c r="P5" s="14">
        <v>120000</v>
      </c>
      <c r="Q5" s="15">
        <v>600000</v>
      </c>
      <c r="R5" s="17" t="s">
        <v>30</v>
      </c>
      <c r="S5" s="9" t="s">
        <v>31</v>
      </c>
    </row>
    <row r="6" spans="1:19" s="18" customFormat="1" ht="15" customHeight="1" x14ac:dyDescent="0.35">
      <c r="A6" s="22" t="s">
        <v>44</v>
      </c>
      <c r="B6" s="23" t="s">
        <v>20</v>
      </c>
      <c r="C6" s="23" t="s">
        <v>45</v>
      </c>
      <c r="D6" s="24" t="s">
        <v>45</v>
      </c>
      <c r="E6" s="25" t="s">
        <v>46</v>
      </c>
      <c r="F6" s="10" t="s">
        <v>24</v>
      </c>
      <c r="G6" s="26">
        <v>85000000</v>
      </c>
      <c r="H6" s="23" t="s">
        <v>25</v>
      </c>
      <c r="I6" s="10" t="s">
        <v>26</v>
      </c>
      <c r="J6" s="10" t="s">
        <v>27</v>
      </c>
      <c r="K6" s="9" t="s">
        <v>28</v>
      </c>
      <c r="L6" s="12" t="s">
        <v>29</v>
      </c>
      <c r="M6" s="27">
        <v>44942</v>
      </c>
      <c r="N6" s="13">
        <v>46767</v>
      </c>
      <c r="O6" s="13">
        <v>46767</v>
      </c>
      <c r="P6" s="28">
        <v>1125000</v>
      </c>
      <c r="Q6" s="29">
        <v>5625000</v>
      </c>
      <c r="R6" s="23" t="s">
        <v>30</v>
      </c>
      <c r="S6" s="23" t="s">
        <v>47</v>
      </c>
    </row>
    <row r="7" spans="1:19" s="18" customFormat="1" x14ac:dyDescent="0.25">
      <c r="A7" s="7" t="s">
        <v>48</v>
      </c>
      <c r="B7" s="8" t="s">
        <v>20</v>
      </c>
      <c r="C7" s="9" t="s">
        <v>49</v>
      </c>
      <c r="D7" s="9" t="s">
        <v>50</v>
      </c>
      <c r="E7" s="9" t="s">
        <v>51</v>
      </c>
      <c r="F7" s="10" t="s">
        <v>24</v>
      </c>
      <c r="G7" s="11">
        <v>85000000</v>
      </c>
      <c r="H7" s="10" t="s">
        <v>25</v>
      </c>
      <c r="I7" s="10" t="s">
        <v>26</v>
      </c>
      <c r="J7" s="10" t="s">
        <v>27</v>
      </c>
      <c r="K7" s="9" t="s">
        <v>28</v>
      </c>
      <c r="L7" s="12" t="s">
        <v>29</v>
      </c>
      <c r="M7" s="13">
        <v>45490</v>
      </c>
      <c r="N7" s="13">
        <v>46584</v>
      </c>
      <c r="O7" s="13">
        <v>47315</v>
      </c>
      <c r="P7" s="14">
        <v>262500</v>
      </c>
      <c r="Q7" s="15">
        <v>1312500</v>
      </c>
      <c r="R7" s="30" t="s">
        <v>30</v>
      </c>
      <c r="S7" s="9" t="s">
        <v>52</v>
      </c>
    </row>
    <row r="8" spans="1:19" s="18" customFormat="1" ht="15" customHeight="1" x14ac:dyDescent="0.35">
      <c r="A8" s="7" t="s">
        <v>53</v>
      </c>
      <c r="B8" s="8" t="s">
        <v>20</v>
      </c>
      <c r="C8" s="9" t="s">
        <v>54</v>
      </c>
      <c r="D8" s="9" t="s">
        <v>55</v>
      </c>
      <c r="E8" s="9" t="s">
        <v>56</v>
      </c>
      <c r="F8" s="10" t="s">
        <v>24</v>
      </c>
      <c r="G8" s="11">
        <v>85000000</v>
      </c>
      <c r="H8" s="10" t="s">
        <v>25</v>
      </c>
      <c r="I8" s="10" t="s">
        <v>26</v>
      </c>
      <c r="J8" s="10" t="s">
        <v>27</v>
      </c>
      <c r="K8" s="9" t="s">
        <v>28</v>
      </c>
      <c r="L8" s="12" t="s">
        <v>29</v>
      </c>
      <c r="M8" s="13">
        <v>45349</v>
      </c>
      <c r="N8" s="13">
        <v>46444</v>
      </c>
      <c r="O8" s="13">
        <v>48270</v>
      </c>
      <c r="P8" s="14">
        <v>300000</v>
      </c>
      <c r="Q8" s="15">
        <v>2400000</v>
      </c>
      <c r="R8" s="17" t="s">
        <v>30</v>
      </c>
      <c r="S8" s="9" t="s">
        <v>52</v>
      </c>
    </row>
    <row r="9" spans="1:19" s="18" customFormat="1" ht="15" customHeight="1" x14ac:dyDescent="0.35">
      <c r="A9" s="7" t="s">
        <v>53</v>
      </c>
      <c r="B9" s="8" t="s">
        <v>20</v>
      </c>
      <c r="C9" s="9" t="s">
        <v>57</v>
      </c>
      <c r="D9" s="31" t="s">
        <v>55</v>
      </c>
      <c r="E9" s="9" t="s">
        <v>58</v>
      </c>
      <c r="F9" s="10" t="s">
        <v>24</v>
      </c>
      <c r="G9" s="11">
        <v>85000000</v>
      </c>
      <c r="H9" s="10" t="s">
        <v>25</v>
      </c>
      <c r="I9" s="10" t="s">
        <v>26</v>
      </c>
      <c r="J9" s="10" t="s">
        <v>27</v>
      </c>
      <c r="K9" s="9" t="s">
        <v>28</v>
      </c>
      <c r="L9" s="12" t="s">
        <v>29</v>
      </c>
      <c r="M9" s="13">
        <v>45894</v>
      </c>
      <c r="N9" s="13">
        <v>46982</v>
      </c>
      <c r="O9" s="13">
        <v>48745</v>
      </c>
      <c r="P9" s="14">
        <v>540000</v>
      </c>
      <c r="Q9" s="15">
        <v>4320000</v>
      </c>
      <c r="R9" s="17" t="s">
        <v>30</v>
      </c>
      <c r="S9" s="9" t="s">
        <v>52</v>
      </c>
    </row>
    <row r="10" spans="1:19" s="18" customFormat="1" x14ac:dyDescent="0.35">
      <c r="A10" s="7" t="s">
        <v>59</v>
      </c>
      <c r="B10" s="10" t="s">
        <v>20</v>
      </c>
      <c r="C10" s="9" t="s">
        <v>60</v>
      </c>
      <c r="D10" s="9" t="s">
        <v>61</v>
      </c>
      <c r="E10" s="9" t="s">
        <v>62</v>
      </c>
      <c r="F10" s="10" t="s">
        <v>24</v>
      </c>
      <c r="G10" s="11">
        <v>85000000</v>
      </c>
      <c r="H10" s="10" t="s">
        <v>25</v>
      </c>
      <c r="I10" s="10" t="s">
        <v>26</v>
      </c>
      <c r="J10" s="10" t="s">
        <v>27</v>
      </c>
      <c r="K10" s="9" t="s">
        <v>28</v>
      </c>
      <c r="L10" s="12" t="s">
        <v>29</v>
      </c>
      <c r="M10" s="13">
        <v>44652</v>
      </c>
      <c r="N10" s="13">
        <v>46584</v>
      </c>
      <c r="O10" s="13">
        <v>46584</v>
      </c>
      <c r="P10" s="14">
        <v>322446.07</v>
      </c>
      <c r="Q10" s="15">
        <v>1692841.87</v>
      </c>
      <c r="R10" s="17" t="s">
        <v>30</v>
      </c>
      <c r="S10" s="9" t="s">
        <v>63</v>
      </c>
    </row>
    <row r="11" spans="1:19" s="18" customFormat="1" x14ac:dyDescent="0.35">
      <c r="A11" s="33" t="s">
        <v>64</v>
      </c>
      <c r="B11" s="8" t="s">
        <v>20</v>
      </c>
      <c r="C11" s="9" t="s">
        <v>65</v>
      </c>
      <c r="D11" s="9" t="s">
        <v>66</v>
      </c>
      <c r="E11" s="9" t="s">
        <v>58</v>
      </c>
      <c r="F11" s="10" t="s">
        <v>24</v>
      </c>
      <c r="G11" s="11">
        <v>85000000</v>
      </c>
      <c r="H11" s="10" t="s">
        <v>25</v>
      </c>
      <c r="I11" s="10" t="s">
        <v>26</v>
      </c>
      <c r="J11" s="10" t="s">
        <v>32</v>
      </c>
      <c r="K11" s="9" t="s">
        <v>28</v>
      </c>
      <c r="L11" s="12" t="s">
        <v>29</v>
      </c>
      <c r="M11" s="13">
        <v>45915</v>
      </c>
      <c r="N11" s="13">
        <v>47010</v>
      </c>
      <c r="O11" s="13">
        <v>47740</v>
      </c>
      <c r="P11" s="14">
        <v>660000</v>
      </c>
      <c r="Q11" s="15">
        <v>5280000</v>
      </c>
      <c r="R11" s="17" t="s">
        <v>30</v>
      </c>
      <c r="S11" s="9" t="s">
        <v>52</v>
      </c>
    </row>
    <row r="12" spans="1:19" s="21" customFormat="1" ht="13" customHeight="1" x14ac:dyDescent="0.35">
      <c r="A12" s="34" t="s">
        <v>67</v>
      </c>
      <c r="B12" s="35" t="s">
        <v>20</v>
      </c>
      <c r="C12" s="20" t="s">
        <v>68</v>
      </c>
      <c r="D12" s="32" t="s">
        <v>69</v>
      </c>
      <c r="E12" s="20" t="s">
        <v>70</v>
      </c>
      <c r="F12" s="20" t="s">
        <v>24</v>
      </c>
      <c r="G12" s="36">
        <v>85000000</v>
      </c>
      <c r="H12" s="20" t="s">
        <v>71</v>
      </c>
      <c r="I12" s="20" t="s">
        <v>26</v>
      </c>
      <c r="J12" s="20" t="s">
        <v>27</v>
      </c>
      <c r="K12" s="37" t="s">
        <v>28</v>
      </c>
      <c r="L12" s="38" t="s">
        <v>29</v>
      </c>
      <c r="M12" s="38">
        <v>45474</v>
      </c>
      <c r="N12" s="13">
        <v>46203</v>
      </c>
      <c r="O12" s="13">
        <v>46203</v>
      </c>
      <c r="P12" s="39">
        <v>22500</v>
      </c>
      <c r="Q12" s="40">
        <v>45000</v>
      </c>
      <c r="R12" s="20" t="s">
        <v>30</v>
      </c>
      <c r="S12" s="9" t="s">
        <v>52</v>
      </c>
    </row>
    <row r="13" spans="1:19" s="18" customFormat="1" ht="12.65" customHeight="1" x14ac:dyDescent="0.35">
      <c r="A13" s="7" t="s">
        <v>72</v>
      </c>
      <c r="B13" s="8" t="s">
        <v>20</v>
      </c>
      <c r="C13" s="9" t="s">
        <v>73</v>
      </c>
      <c r="D13" s="9" t="s">
        <v>74</v>
      </c>
      <c r="E13" s="9" t="s">
        <v>75</v>
      </c>
      <c r="F13" s="10" t="s">
        <v>24</v>
      </c>
      <c r="G13" s="11">
        <v>85000000</v>
      </c>
      <c r="H13" s="10" t="s">
        <v>25</v>
      </c>
      <c r="I13" s="10" t="s">
        <v>26</v>
      </c>
      <c r="J13" s="10" t="s">
        <v>27</v>
      </c>
      <c r="K13" s="9" t="s">
        <v>28</v>
      </c>
      <c r="L13" s="12" t="s">
        <v>76</v>
      </c>
      <c r="M13" s="13">
        <v>43282</v>
      </c>
      <c r="N13" s="13">
        <v>46934</v>
      </c>
      <c r="O13" s="13">
        <v>46934</v>
      </c>
      <c r="P13" s="14">
        <v>1733000</v>
      </c>
      <c r="Q13" s="15">
        <v>17330000</v>
      </c>
      <c r="R13" s="17" t="s">
        <v>30</v>
      </c>
      <c r="S13" s="9" t="s">
        <v>63</v>
      </c>
    </row>
    <row r="14" spans="1:19" s="18" customFormat="1" x14ac:dyDescent="0.35">
      <c r="A14" s="7" t="s">
        <v>77</v>
      </c>
      <c r="B14" s="8" t="s">
        <v>20</v>
      </c>
      <c r="C14" s="9" t="s">
        <v>78</v>
      </c>
      <c r="D14" s="9" t="s">
        <v>79</v>
      </c>
      <c r="E14" s="9" t="s">
        <v>80</v>
      </c>
      <c r="F14" s="10" t="s">
        <v>24</v>
      </c>
      <c r="G14" s="11">
        <v>85000000</v>
      </c>
      <c r="H14" s="10" t="s">
        <v>25</v>
      </c>
      <c r="I14" s="10" t="s">
        <v>26</v>
      </c>
      <c r="J14" s="10" t="s">
        <v>27</v>
      </c>
      <c r="K14" s="9" t="s">
        <v>28</v>
      </c>
      <c r="L14" s="12" t="s">
        <v>29</v>
      </c>
      <c r="M14" s="13">
        <v>44697</v>
      </c>
      <c r="N14" s="13">
        <v>46157</v>
      </c>
      <c r="O14" s="13">
        <v>46888</v>
      </c>
      <c r="P14" s="14">
        <v>267265.00328</v>
      </c>
      <c r="Q14" s="15">
        <v>1603590.0196799999</v>
      </c>
      <c r="R14" s="17" t="s">
        <v>30</v>
      </c>
      <c r="S14" s="9" t="s">
        <v>47</v>
      </c>
    </row>
    <row r="15" spans="1:19" s="18" customFormat="1" x14ac:dyDescent="0.35">
      <c r="A15" s="7" t="s">
        <v>81</v>
      </c>
      <c r="B15" s="8" t="s">
        <v>20</v>
      </c>
      <c r="C15" s="9" t="s">
        <v>82</v>
      </c>
      <c r="D15" s="9" t="s">
        <v>79</v>
      </c>
      <c r="E15" s="9" t="s">
        <v>83</v>
      </c>
      <c r="F15" s="10" t="s">
        <v>24</v>
      </c>
      <c r="G15" s="11">
        <v>85000000</v>
      </c>
      <c r="H15" s="10" t="s">
        <v>25</v>
      </c>
      <c r="I15" s="10" t="s">
        <v>26</v>
      </c>
      <c r="J15" s="10" t="s">
        <v>27</v>
      </c>
      <c r="K15" s="9" t="s">
        <v>28</v>
      </c>
      <c r="L15" s="12" t="s">
        <v>29</v>
      </c>
      <c r="M15" s="13">
        <v>44697</v>
      </c>
      <c r="N15" s="13">
        <v>46157</v>
      </c>
      <c r="O15" s="13">
        <v>46888</v>
      </c>
      <c r="P15" s="14">
        <v>431536.49478239997</v>
      </c>
      <c r="Q15" s="15">
        <v>2589218.9686944</v>
      </c>
      <c r="R15" s="17" t="s">
        <v>30</v>
      </c>
      <c r="S15" s="9" t="s">
        <v>47</v>
      </c>
    </row>
    <row r="16" spans="1:19" s="18" customFormat="1" x14ac:dyDescent="0.35">
      <c r="A16" s="7" t="s">
        <v>84</v>
      </c>
      <c r="B16" s="8" t="s">
        <v>20</v>
      </c>
      <c r="C16" s="9" t="s">
        <v>85</v>
      </c>
      <c r="D16" s="9" t="s">
        <v>79</v>
      </c>
      <c r="E16" s="9" t="s">
        <v>80</v>
      </c>
      <c r="F16" s="10" t="s">
        <v>24</v>
      </c>
      <c r="G16" s="11">
        <v>85000000</v>
      </c>
      <c r="H16" s="10" t="s">
        <v>25</v>
      </c>
      <c r="I16" s="10" t="s">
        <v>26</v>
      </c>
      <c r="J16" s="10" t="s">
        <v>27</v>
      </c>
      <c r="K16" s="9" t="s">
        <v>28</v>
      </c>
      <c r="L16" s="12" t="s">
        <v>29</v>
      </c>
      <c r="M16" s="13">
        <v>44690</v>
      </c>
      <c r="N16" s="13">
        <v>46150</v>
      </c>
      <c r="O16" s="13">
        <v>46881</v>
      </c>
      <c r="P16" s="14">
        <v>255857.51420399995</v>
      </c>
      <c r="Q16" s="15">
        <v>1535145.0852239998</v>
      </c>
      <c r="R16" s="17" t="s">
        <v>30</v>
      </c>
      <c r="S16" s="9" t="s">
        <v>47</v>
      </c>
    </row>
    <row r="17" spans="1:19" s="18" customFormat="1" x14ac:dyDescent="0.35">
      <c r="A17" s="7" t="s">
        <v>86</v>
      </c>
      <c r="B17" s="8" t="s">
        <v>20</v>
      </c>
      <c r="C17" s="9" t="s">
        <v>87</v>
      </c>
      <c r="D17" s="9" t="s">
        <v>79</v>
      </c>
      <c r="E17" s="9" t="s">
        <v>83</v>
      </c>
      <c r="F17" s="10" t="s">
        <v>24</v>
      </c>
      <c r="G17" s="11">
        <v>85000000</v>
      </c>
      <c r="H17" s="10" t="s">
        <v>25</v>
      </c>
      <c r="I17" s="10" t="s">
        <v>26</v>
      </c>
      <c r="J17" s="10" t="s">
        <v>27</v>
      </c>
      <c r="K17" s="9" t="s">
        <v>28</v>
      </c>
      <c r="L17" s="12" t="s">
        <v>29</v>
      </c>
      <c r="M17" s="13">
        <v>44690</v>
      </c>
      <c r="N17" s="13">
        <v>46150</v>
      </c>
      <c r="O17" s="13">
        <v>46881</v>
      </c>
      <c r="P17" s="14">
        <v>443250.40736000001</v>
      </c>
      <c r="Q17" s="15">
        <v>2659502.4441600004</v>
      </c>
      <c r="R17" s="17" t="s">
        <v>30</v>
      </c>
      <c r="S17" s="9" t="s">
        <v>47</v>
      </c>
    </row>
    <row r="18" spans="1:19" s="18" customFormat="1" x14ac:dyDescent="0.35">
      <c r="A18" s="7" t="s">
        <v>88</v>
      </c>
      <c r="B18" s="8" t="s">
        <v>20</v>
      </c>
      <c r="C18" s="9" t="s">
        <v>89</v>
      </c>
      <c r="D18" s="9" t="s">
        <v>79</v>
      </c>
      <c r="E18" s="9" t="s">
        <v>83</v>
      </c>
      <c r="F18" s="10" t="s">
        <v>24</v>
      </c>
      <c r="G18" s="11">
        <v>85000000</v>
      </c>
      <c r="H18" s="10" t="s">
        <v>25</v>
      </c>
      <c r="I18" s="10" t="s">
        <v>26</v>
      </c>
      <c r="J18" s="10" t="s">
        <v>27</v>
      </c>
      <c r="K18" s="9" t="s">
        <v>28</v>
      </c>
      <c r="L18" s="12" t="s">
        <v>29</v>
      </c>
      <c r="M18" s="13">
        <v>44690</v>
      </c>
      <c r="N18" s="13">
        <v>46150</v>
      </c>
      <c r="O18" s="13">
        <v>46881</v>
      </c>
      <c r="P18" s="14">
        <v>283334.18400000001</v>
      </c>
      <c r="Q18" s="15">
        <v>1700005.1040000001</v>
      </c>
      <c r="R18" s="17" t="s">
        <v>30</v>
      </c>
      <c r="S18" s="9" t="s">
        <v>47</v>
      </c>
    </row>
    <row r="19" spans="1:19" s="21" customFormat="1" x14ac:dyDescent="0.35">
      <c r="A19" s="33" t="s">
        <v>90</v>
      </c>
      <c r="B19" s="43" t="s">
        <v>20</v>
      </c>
      <c r="C19" s="37" t="s">
        <v>91</v>
      </c>
      <c r="D19" s="37" t="s">
        <v>79</v>
      </c>
      <c r="E19" s="37" t="s">
        <v>80</v>
      </c>
      <c r="F19" s="20" t="s">
        <v>24</v>
      </c>
      <c r="G19" s="36">
        <v>85000000</v>
      </c>
      <c r="H19" s="20" t="s">
        <v>25</v>
      </c>
      <c r="I19" s="20" t="s">
        <v>26</v>
      </c>
      <c r="J19" s="20" t="s">
        <v>27</v>
      </c>
      <c r="K19" s="37" t="s">
        <v>28</v>
      </c>
      <c r="L19" s="38" t="s">
        <v>29</v>
      </c>
      <c r="M19" s="44">
        <v>44711</v>
      </c>
      <c r="N19" s="13">
        <v>46171</v>
      </c>
      <c r="O19" s="13">
        <v>46902</v>
      </c>
      <c r="P19" s="45">
        <v>238581.19324200001</v>
      </c>
      <c r="Q19" s="46">
        <v>1431487.1594520002</v>
      </c>
      <c r="R19" s="42" t="s">
        <v>30</v>
      </c>
      <c r="S19" s="37" t="s">
        <v>47</v>
      </c>
    </row>
    <row r="20" spans="1:19" s="21" customFormat="1" x14ac:dyDescent="0.35">
      <c r="A20" s="33" t="s">
        <v>92</v>
      </c>
      <c r="B20" s="43" t="s">
        <v>20</v>
      </c>
      <c r="C20" s="43" t="s">
        <v>93</v>
      </c>
      <c r="D20" s="37" t="s">
        <v>94</v>
      </c>
      <c r="E20" s="37" t="s">
        <v>95</v>
      </c>
      <c r="F20" s="20" t="s">
        <v>24</v>
      </c>
      <c r="G20" s="36">
        <v>85000000</v>
      </c>
      <c r="H20" s="20" t="s">
        <v>25</v>
      </c>
      <c r="I20" s="20" t="s">
        <v>26</v>
      </c>
      <c r="J20" s="20" t="s">
        <v>27</v>
      </c>
      <c r="K20" s="37" t="s">
        <v>28</v>
      </c>
      <c r="L20" s="38" t="s">
        <v>29</v>
      </c>
      <c r="M20" s="44">
        <v>45231</v>
      </c>
      <c r="N20" s="13">
        <v>47057</v>
      </c>
      <c r="O20" s="13">
        <v>47787</v>
      </c>
      <c r="P20" s="45">
        <v>8000000</v>
      </c>
      <c r="Q20" s="46">
        <v>56000000</v>
      </c>
      <c r="R20" s="42" t="s">
        <v>30</v>
      </c>
      <c r="S20" s="37" t="s">
        <v>47</v>
      </c>
    </row>
    <row r="21" spans="1:19" s="21" customFormat="1" ht="13.5" customHeight="1" x14ac:dyDescent="0.35">
      <c r="A21" s="33" t="s">
        <v>96</v>
      </c>
      <c r="B21" s="43" t="s">
        <v>20</v>
      </c>
      <c r="C21" s="37" t="s">
        <v>97</v>
      </c>
      <c r="D21" s="20" t="s">
        <v>98</v>
      </c>
      <c r="E21" s="37" t="s">
        <v>46</v>
      </c>
      <c r="F21" s="20" t="s">
        <v>24</v>
      </c>
      <c r="G21" s="36">
        <v>85000000</v>
      </c>
      <c r="H21" s="20" t="s">
        <v>99</v>
      </c>
      <c r="I21" s="20" t="s">
        <v>26</v>
      </c>
      <c r="J21" s="20" t="s">
        <v>27</v>
      </c>
      <c r="K21" s="37" t="s">
        <v>28</v>
      </c>
      <c r="L21" s="38" t="s">
        <v>29</v>
      </c>
      <c r="M21" s="44">
        <v>44963</v>
      </c>
      <c r="N21" s="13">
        <v>46058</v>
      </c>
      <c r="O21" s="13">
        <v>46787</v>
      </c>
      <c r="P21" s="45">
        <v>1125000</v>
      </c>
      <c r="Q21" s="46">
        <v>5625000</v>
      </c>
      <c r="R21" s="42" t="s">
        <v>30</v>
      </c>
      <c r="S21" s="37" t="s">
        <v>47</v>
      </c>
    </row>
    <row r="22" spans="1:19" s="21" customFormat="1" ht="19" customHeight="1" x14ac:dyDescent="0.35">
      <c r="A22" s="33" t="s">
        <v>100</v>
      </c>
      <c r="B22" s="43" t="s">
        <v>20</v>
      </c>
      <c r="C22" s="37" t="s">
        <v>101</v>
      </c>
      <c r="D22" s="37" t="s">
        <v>102</v>
      </c>
      <c r="E22" s="37" t="s">
        <v>46</v>
      </c>
      <c r="F22" s="20" t="s">
        <v>24</v>
      </c>
      <c r="G22" s="36">
        <v>85000000</v>
      </c>
      <c r="H22" s="20" t="s">
        <v>103</v>
      </c>
      <c r="I22" s="20" t="s">
        <v>26</v>
      </c>
      <c r="J22" s="20" t="s">
        <v>27</v>
      </c>
      <c r="K22" s="37" t="s">
        <v>28</v>
      </c>
      <c r="L22" s="38" t="s">
        <v>76</v>
      </c>
      <c r="M22" s="44">
        <v>45170</v>
      </c>
      <c r="N22" s="13">
        <v>46630</v>
      </c>
      <c r="O22" s="13">
        <v>49552</v>
      </c>
      <c r="P22" s="45">
        <v>350000000</v>
      </c>
      <c r="Q22" s="46">
        <v>4200000000</v>
      </c>
      <c r="R22" s="42" t="s">
        <v>30</v>
      </c>
      <c r="S22" s="37" t="s">
        <v>47</v>
      </c>
    </row>
    <row r="23" spans="1:19" s="21" customFormat="1" ht="13.5" customHeight="1" x14ac:dyDescent="0.35">
      <c r="A23" s="33" t="s">
        <v>104</v>
      </c>
      <c r="B23" s="43" t="s">
        <v>20</v>
      </c>
      <c r="C23" s="37" t="s">
        <v>105</v>
      </c>
      <c r="D23" s="37" t="s">
        <v>105</v>
      </c>
      <c r="E23" s="37" t="s">
        <v>46</v>
      </c>
      <c r="F23" s="20" t="s">
        <v>24</v>
      </c>
      <c r="G23" s="36">
        <v>53000000</v>
      </c>
      <c r="H23" s="20" t="s">
        <v>103</v>
      </c>
      <c r="I23" s="20" t="s">
        <v>26</v>
      </c>
      <c r="J23" s="20" t="s">
        <v>27</v>
      </c>
      <c r="K23" s="37" t="s">
        <v>28</v>
      </c>
      <c r="L23" s="38" t="s">
        <v>29</v>
      </c>
      <c r="M23" s="44">
        <v>45170</v>
      </c>
      <c r="N23" s="13">
        <v>46630</v>
      </c>
      <c r="O23" s="13">
        <v>49552</v>
      </c>
      <c r="P23" s="45">
        <v>3500000</v>
      </c>
      <c r="Q23" s="46">
        <v>42000000</v>
      </c>
      <c r="R23" s="42" t="s">
        <v>30</v>
      </c>
      <c r="S23" s="37" t="s">
        <v>47</v>
      </c>
    </row>
    <row r="24" spans="1:19" s="21" customFormat="1" x14ac:dyDescent="0.35">
      <c r="A24" s="33" t="s">
        <v>106</v>
      </c>
      <c r="B24" s="43" t="s">
        <v>20</v>
      </c>
      <c r="C24" s="37" t="s">
        <v>107</v>
      </c>
      <c r="D24" s="37" t="s">
        <v>108</v>
      </c>
      <c r="E24" s="37" t="s">
        <v>46</v>
      </c>
      <c r="F24" s="20" t="s">
        <v>24</v>
      </c>
      <c r="G24" s="36">
        <v>53000000</v>
      </c>
      <c r="H24" s="20" t="s">
        <v>99</v>
      </c>
      <c r="I24" s="20" t="s">
        <v>26</v>
      </c>
      <c r="J24" s="20" t="s">
        <v>27</v>
      </c>
      <c r="K24" s="37" t="s">
        <v>28</v>
      </c>
      <c r="L24" s="38" t="s">
        <v>29</v>
      </c>
      <c r="M24" s="44">
        <v>45385</v>
      </c>
      <c r="N24" s="13">
        <v>46477</v>
      </c>
      <c r="O24" s="13">
        <v>47938</v>
      </c>
      <c r="P24" s="45">
        <v>3290664</v>
      </c>
      <c r="Q24" s="46">
        <v>23034648</v>
      </c>
      <c r="R24" s="42" t="s">
        <v>30</v>
      </c>
      <c r="S24" s="37" t="s">
        <v>47</v>
      </c>
    </row>
    <row r="25" spans="1:19" s="21" customFormat="1" x14ac:dyDescent="0.35">
      <c r="A25" s="33" t="s">
        <v>106</v>
      </c>
      <c r="B25" s="43" t="s">
        <v>20</v>
      </c>
      <c r="C25" s="37" t="s">
        <v>109</v>
      </c>
      <c r="D25" s="37" t="s">
        <v>108</v>
      </c>
      <c r="E25" s="37" t="s">
        <v>46</v>
      </c>
      <c r="F25" s="20" t="s">
        <v>24</v>
      </c>
      <c r="G25" s="36">
        <v>53000000</v>
      </c>
      <c r="H25" s="20" t="s">
        <v>99</v>
      </c>
      <c r="I25" s="20" t="s">
        <v>26</v>
      </c>
      <c r="J25" s="20" t="s">
        <v>27</v>
      </c>
      <c r="K25" s="37" t="s">
        <v>28</v>
      </c>
      <c r="L25" s="38" t="s">
        <v>29</v>
      </c>
      <c r="M25" s="44">
        <v>45385</v>
      </c>
      <c r="N25" s="13">
        <v>46477</v>
      </c>
      <c r="O25" s="13">
        <v>47938</v>
      </c>
      <c r="P25" s="45">
        <v>2235168</v>
      </c>
      <c r="Q25" s="46">
        <v>15646176</v>
      </c>
      <c r="R25" s="42" t="s">
        <v>30</v>
      </c>
      <c r="S25" s="37" t="s">
        <v>47</v>
      </c>
    </row>
    <row r="26" spans="1:19" s="21" customFormat="1" x14ac:dyDescent="0.35">
      <c r="A26" s="33" t="s">
        <v>106</v>
      </c>
      <c r="B26" s="43" t="s">
        <v>20</v>
      </c>
      <c r="C26" s="37" t="s">
        <v>110</v>
      </c>
      <c r="D26" s="37" t="s">
        <v>108</v>
      </c>
      <c r="E26" s="37" t="s">
        <v>46</v>
      </c>
      <c r="F26" s="20" t="s">
        <v>24</v>
      </c>
      <c r="G26" s="36">
        <v>53000000</v>
      </c>
      <c r="H26" s="20" t="s">
        <v>99</v>
      </c>
      <c r="I26" s="20" t="s">
        <v>26</v>
      </c>
      <c r="J26" s="20" t="s">
        <v>27</v>
      </c>
      <c r="K26" s="37" t="s">
        <v>28</v>
      </c>
      <c r="L26" s="38" t="s">
        <v>29</v>
      </c>
      <c r="M26" s="44">
        <v>45385</v>
      </c>
      <c r="N26" s="13">
        <v>46477</v>
      </c>
      <c r="O26" s="13">
        <v>47938</v>
      </c>
      <c r="P26" s="45">
        <v>3673956</v>
      </c>
      <c r="Q26" s="46">
        <v>25717692</v>
      </c>
      <c r="R26" s="42" t="s">
        <v>30</v>
      </c>
      <c r="S26" s="37" t="s">
        <v>47</v>
      </c>
    </row>
    <row r="27" spans="1:19" s="21" customFormat="1" x14ac:dyDescent="0.35">
      <c r="A27" s="33" t="s">
        <v>106</v>
      </c>
      <c r="B27" s="43" t="s">
        <v>20</v>
      </c>
      <c r="C27" s="37" t="s">
        <v>111</v>
      </c>
      <c r="D27" s="37" t="s">
        <v>108</v>
      </c>
      <c r="E27" s="37" t="s">
        <v>46</v>
      </c>
      <c r="F27" s="20" t="s">
        <v>24</v>
      </c>
      <c r="G27" s="36">
        <v>53000000</v>
      </c>
      <c r="H27" s="20" t="s">
        <v>99</v>
      </c>
      <c r="I27" s="20" t="s">
        <v>26</v>
      </c>
      <c r="J27" s="20" t="s">
        <v>27</v>
      </c>
      <c r="K27" s="37" t="s">
        <v>28</v>
      </c>
      <c r="L27" s="38" t="s">
        <v>29</v>
      </c>
      <c r="M27" s="44">
        <v>45385</v>
      </c>
      <c r="N27" s="13">
        <v>46477</v>
      </c>
      <c r="O27" s="13">
        <v>47938</v>
      </c>
      <c r="P27" s="45">
        <v>1459991</v>
      </c>
      <c r="Q27" s="46">
        <v>10219937</v>
      </c>
      <c r="R27" s="42" t="s">
        <v>30</v>
      </c>
      <c r="S27" s="37" t="s">
        <v>47</v>
      </c>
    </row>
    <row r="28" spans="1:19" s="21" customFormat="1" x14ac:dyDescent="0.35">
      <c r="A28" s="33" t="s">
        <v>106</v>
      </c>
      <c r="B28" s="43" t="s">
        <v>20</v>
      </c>
      <c r="C28" s="37" t="s">
        <v>112</v>
      </c>
      <c r="D28" s="37" t="s">
        <v>108</v>
      </c>
      <c r="E28" s="37" t="s">
        <v>46</v>
      </c>
      <c r="F28" s="20" t="s">
        <v>24</v>
      </c>
      <c r="G28" s="36">
        <v>53000000</v>
      </c>
      <c r="H28" s="20" t="s">
        <v>99</v>
      </c>
      <c r="I28" s="20" t="s">
        <v>26</v>
      </c>
      <c r="J28" s="20" t="s">
        <v>27</v>
      </c>
      <c r="K28" s="37" t="s">
        <v>28</v>
      </c>
      <c r="L28" s="38" t="s">
        <v>29</v>
      </c>
      <c r="M28" s="44">
        <v>45385</v>
      </c>
      <c r="N28" s="13">
        <v>46477</v>
      </c>
      <c r="O28" s="13">
        <v>47938</v>
      </c>
      <c r="P28" s="45">
        <v>4369781</v>
      </c>
      <c r="Q28" s="46">
        <v>30588467</v>
      </c>
      <c r="R28" s="42" t="s">
        <v>30</v>
      </c>
      <c r="S28" s="37" t="s">
        <v>47</v>
      </c>
    </row>
    <row r="29" spans="1:19" s="21" customFormat="1" x14ac:dyDescent="0.35">
      <c r="A29" s="33" t="s">
        <v>106</v>
      </c>
      <c r="B29" s="43" t="s">
        <v>20</v>
      </c>
      <c r="C29" s="37" t="s">
        <v>113</v>
      </c>
      <c r="D29" s="37" t="s">
        <v>114</v>
      </c>
      <c r="E29" s="37" t="s">
        <v>46</v>
      </c>
      <c r="F29" s="20" t="s">
        <v>24</v>
      </c>
      <c r="G29" s="36">
        <v>85000000</v>
      </c>
      <c r="H29" s="20" t="s">
        <v>99</v>
      </c>
      <c r="I29" s="20" t="s">
        <v>26</v>
      </c>
      <c r="J29" s="20" t="s">
        <v>27</v>
      </c>
      <c r="K29" s="37" t="s">
        <v>28</v>
      </c>
      <c r="L29" s="38" t="s">
        <v>29</v>
      </c>
      <c r="M29" s="44">
        <v>45383</v>
      </c>
      <c r="N29" s="13">
        <v>46477</v>
      </c>
      <c r="O29" s="13">
        <v>47938</v>
      </c>
      <c r="P29" s="45">
        <v>1685460</v>
      </c>
      <c r="Q29" s="46">
        <v>11798220</v>
      </c>
      <c r="R29" s="42" t="s">
        <v>30</v>
      </c>
      <c r="S29" s="37" t="s">
        <v>31</v>
      </c>
    </row>
    <row r="30" spans="1:19" s="21" customFormat="1" x14ac:dyDescent="0.35">
      <c r="A30" s="33" t="s">
        <v>106</v>
      </c>
      <c r="B30" s="43" t="s">
        <v>20</v>
      </c>
      <c r="C30" s="37" t="s">
        <v>115</v>
      </c>
      <c r="D30" s="37" t="s">
        <v>115</v>
      </c>
      <c r="E30" s="37" t="s">
        <v>46</v>
      </c>
      <c r="F30" s="20" t="s">
        <v>24</v>
      </c>
      <c r="G30" s="36">
        <v>85000000</v>
      </c>
      <c r="H30" s="20" t="s">
        <v>99</v>
      </c>
      <c r="I30" s="20" t="s">
        <v>26</v>
      </c>
      <c r="J30" s="20" t="s">
        <v>27</v>
      </c>
      <c r="K30" s="37" t="s">
        <v>28</v>
      </c>
      <c r="L30" s="38" t="s">
        <v>29</v>
      </c>
      <c r="M30" s="44">
        <v>45425</v>
      </c>
      <c r="N30" s="13">
        <v>46418</v>
      </c>
      <c r="O30" s="13">
        <v>47149</v>
      </c>
      <c r="P30" s="45">
        <v>1125000</v>
      </c>
      <c r="Q30" s="46">
        <v>5175000</v>
      </c>
      <c r="R30" s="42" t="s">
        <v>30</v>
      </c>
      <c r="S30" s="37" t="s">
        <v>47</v>
      </c>
    </row>
    <row r="31" spans="1:19" s="21" customFormat="1" x14ac:dyDescent="0.35">
      <c r="A31" s="33" t="s">
        <v>106</v>
      </c>
      <c r="B31" s="43" t="s">
        <v>20</v>
      </c>
      <c r="C31" s="37" t="s">
        <v>116</v>
      </c>
      <c r="D31" s="37" t="s">
        <v>116</v>
      </c>
      <c r="E31" s="37" t="s">
        <v>46</v>
      </c>
      <c r="F31" s="20" t="s">
        <v>24</v>
      </c>
      <c r="G31" s="36">
        <v>85000000</v>
      </c>
      <c r="H31" s="20" t="s">
        <v>99</v>
      </c>
      <c r="I31" s="20" t="s">
        <v>26</v>
      </c>
      <c r="J31" s="20" t="s">
        <v>27</v>
      </c>
      <c r="K31" s="37" t="s">
        <v>28</v>
      </c>
      <c r="L31" s="38" t="s">
        <v>29</v>
      </c>
      <c r="M31" s="44">
        <v>45323</v>
      </c>
      <c r="N31" s="13">
        <v>46418</v>
      </c>
      <c r="O31" s="13">
        <v>47149</v>
      </c>
      <c r="P31" s="45">
        <v>1125000</v>
      </c>
      <c r="Q31" s="46">
        <v>5750000</v>
      </c>
      <c r="R31" s="42" t="s">
        <v>30</v>
      </c>
      <c r="S31" s="37" t="s">
        <v>47</v>
      </c>
    </row>
    <row r="32" spans="1:19" s="21" customFormat="1" x14ac:dyDescent="0.35">
      <c r="A32" s="33" t="s">
        <v>106</v>
      </c>
      <c r="B32" s="43" t="s">
        <v>20</v>
      </c>
      <c r="C32" s="37" t="s">
        <v>117</v>
      </c>
      <c r="D32" s="37" t="s">
        <v>117</v>
      </c>
      <c r="E32" s="37" t="s">
        <v>46</v>
      </c>
      <c r="F32" s="20" t="s">
        <v>24</v>
      </c>
      <c r="G32" s="36">
        <v>85000000</v>
      </c>
      <c r="H32" s="20" t="s">
        <v>99</v>
      </c>
      <c r="I32" s="20" t="s">
        <v>26</v>
      </c>
      <c r="J32" s="20" t="s">
        <v>27</v>
      </c>
      <c r="K32" s="37" t="s">
        <v>28</v>
      </c>
      <c r="L32" s="38" t="s">
        <v>29</v>
      </c>
      <c r="M32" s="44">
        <v>45448</v>
      </c>
      <c r="N32" s="13">
        <v>46542</v>
      </c>
      <c r="O32" s="13">
        <v>47273</v>
      </c>
      <c r="P32" s="45">
        <v>1125000</v>
      </c>
      <c r="Q32" s="46">
        <v>4500000</v>
      </c>
      <c r="R32" s="42" t="s">
        <v>30</v>
      </c>
      <c r="S32" s="37" t="s">
        <v>47</v>
      </c>
    </row>
    <row r="33" spans="1:19" s="21" customFormat="1" x14ac:dyDescent="0.35">
      <c r="A33" s="33" t="s">
        <v>106</v>
      </c>
      <c r="B33" s="43" t="s">
        <v>20</v>
      </c>
      <c r="C33" s="37" t="s">
        <v>118</v>
      </c>
      <c r="D33" s="37" t="s">
        <v>119</v>
      </c>
      <c r="E33" s="37" t="s">
        <v>46</v>
      </c>
      <c r="F33" s="20" t="s">
        <v>24</v>
      </c>
      <c r="G33" s="36">
        <v>85000000</v>
      </c>
      <c r="H33" s="20" t="s">
        <v>99</v>
      </c>
      <c r="I33" s="20" t="s">
        <v>26</v>
      </c>
      <c r="J33" s="20" t="s">
        <v>27</v>
      </c>
      <c r="K33" s="37" t="s">
        <v>28</v>
      </c>
      <c r="L33" s="38" t="s">
        <v>29</v>
      </c>
      <c r="M33" s="44">
        <v>45689</v>
      </c>
      <c r="N33" s="13">
        <v>46418</v>
      </c>
      <c r="O33" s="13">
        <v>47149</v>
      </c>
      <c r="P33" s="45">
        <v>275442</v>
      </c>
      <c r="Q33" s="46">
        <v>1101768</v>
      </c>
      <c r="R33" s="42" t="s">
        <v>30</v>
      </c>
      <c r="S33" s="37" t="s">
        <v>47</v>
      </c>
    </row>
    <row r="34" spans="1:19" s="21" customFormat="1" x14ac:dyDescent="0.35">
      <c r="A34" s="33" t="s">
        <v>106</v>
      </c>
      <c r="B34" s="43" t="s">
        <v>20</v>
      </c>
      <c r="C34" s="37" t="s">
        <v>120</v>
      </c>
      <c r="D34" s="37" t="s">
        <v>121</v>
      </c>
      <c r="E34" s="37" t="s">
        <v>46</v>
      </c>
      <c r="F34" s="20" t="s">
        <v>24</v>
      </c>
      <c r="G34" s="36">
        <v>85000000</v>
      </c>
      <c r="H34" s="20" t="s">
        <v>99</v>
      </c>
      <c r="I34" s="20" t="s">
        <v>26</v>
      </c>
      <c r="J34" s="20" t="s">
        <v>27</v>
      </c>
      <c r="K34" s="37" t="s">
        <v>28</v>
      </c>
      <c r="L34" s="38" t="s">
        <v>29</v>
      </c>
      <c r="M34" s="44">
        <v>45689</v>
      </c>
      <c r="N34" s="13">
        <v>46418</v>
      </c>
      <c r="O34" s="13">
        <v>47149</v>
      </c>
      <c r="P34" s="45">
        <v>369907</v>
      </c>
      <c r="Q34" s="46">
        <v>1479628</v>
      </c>
      <c r="R34" s="42" t="s">
        <v>30</v>
      </c>
      <c r="S34" s="37" t="s">
        <v>47</v>
      </c>
    </row>
    <row r="35" spans="1:19" s="21" customFormat="1" ht="57.5" x14ac:dyDescent="0.35">
      <c r="A35" s="33" t="s">
        <v>106</v>
      </c>
      <c r="B35" s="43" t="s">
        <v>20</v>
      </c>
      <c r="C35" s="37" t="s">
        <v>123</v>
      </c>
      <c r="D35" s="48" t="s">
        <v>124</v>
      </c>
      <c r="E35" s="37" t="s">
        <v>122</v>
      </c>
      <c r="F35" s="20" t="s">
        <v>24</v>
      </c>
      <c r="G35" s="36">
        <v>85000000</v>
      </c>
      <c r="H35" s="20" t="s">
        <v>99</v>
      </c>
      <c r="I35" s="20" t="s">
        <v>26</v>
      </c>
      <c r="J35" s="20" t="s">
        <v>27</v>
      </c>
      <c r="K35" s="37" t="s">
        <v>28</v>
      </c>
      <c r="L35" s="38" t="s">
        <v>29</v>
      </c>
      <c r="M35" s="44">
        <v>45922</v>
      </c>
      <c r="N35" s="13">
        <v>46418</v>
      </c>
      <c r="O35" s="13">
        <v>47149</v>
      </c>
      <c r="P35" s="45">
        <v>222460</v>
      </c>
      <c r="Q35" s="46">
        <v>749046</v>
      </c>
      <c r="R35" s="42" t="s">
        <v>30</v>
      </c>
      <c r="S35" s="37" t="s">
        <v>47</v>
      </c>
    </row>
    <row r="36" spans="1:19" s="21" customFormat="1" x14ac:dyDescent="0.35">
      <c r="A36" s="33" t="s">
        <v>125</v>
      </c>
      <c r="B36" s="43" t="s">
        <v>20</v>
      </c>
      <c r="C36" s="37" t="s">
        <v>126</v>
      </c>
      <c r="D36" s="37" t="s">
        <v>127</v>
      </c>
      <c r="E36" s="10" t="s">
        <v>128</v>
      </c>
      <c r="F36" s="20" t="s">
        <v>24</v>
      </c>
      <c r="G36" s="36">
        <v>85000000</v>
      </c>
      <c r="H36" s="20" t="s">
        <v>25</v>
      </c>
      <c r="I36" s="20" t="s">
        <v>26</v>
      </c>
      <c r="J36" s="20" t="s">
        <v>27</v>
      </c>
      <c r="K36" s="37" t="s">
        <v>28</v>
      </c>
      <c r="L36" s="38" t="s">
        <v>29</v>
      </c>
      <c r="M36" s="44">
        <v>44060</v>
      </c>
      <c r="N36" s="13">
        <v>46250</v>
      </c>
      <c r="O36" s="13">
        <v>46250</v>
      </c>
      <c r="P36" s="45">
        <v>750000</v>
      </c>
      <c r="Q36" s="46">
        <v>4500000</v>
      </c>
      <c r="R36" s="42" t="s">
        <v>30</v>
      </c>
      <c r="S36" s="37" t="s">
        <v>129</v>
      </c>
    </row>
    <row r="37" spans="1:19" s="21" customFormat="1" ht="15" customHeight="1" x14ac:dyDescent="0.35">
      <c r="A37" s="33" t="s">
        <v>32</v>
      </c>
      <c r="B37" s="43" t="s">
        <v>20</v>
      </c>
      <c r="C37" s="37" t="s">
        <v>130</v>
      </c>
      <c r="D37" s="37" t="s">
        <v>131</v>
      </c>
      <c r="E37" s="37" t="s">
        <v>132</v>
      </c>
      <c r="F37" s="20" t="s">
        <v>24</v>
      </c>
      <c r="G37" s="36" t="s">
        <v>32</v>
      </c>
      <c r="H37" s="20" t="s">
        <v>133</v>
      </c>
      <c r="I37" s="20" t="s">
        <v>26</v>
      </c>
      <c r="J37" s="20" t="s">
        <v>27</v>
      </c>
      <c r="K37" s="37" t="s">
        <v>28</v>
      </c>
      <c r="L37" s="38" t="s">
        <v>29</v>
      </c>
      <c r="M37" s="44"/>
      <c r="N37" s="13"/>
      <c r="O37" s="13"/>
      <c r="P37" s="45"/>
      <c r="Q37" s="46"/>
      <c r="R37" s="42" t="s">
        <v>30</v>
      </c>
      <c r="S37" s="37" t="s">
        <v>129</v>
      </c>
    </row>
    <row r="38" spans="1:19" s="21" customFormat="1" ht="15" customHeight="1" x14ac:dyDescent="0.35">
      <c r="A38" s="33" t="s">
        <v>134</v>
      </c>
      <c r="B38" s="43" t="s">
        <v>20</v>
      </c>
      <c r="C38" s="37" t="s">
        <v>135</v>
      </c>
      <c r="D38" s="37" t="s">
        <v>136</v>
      </c>
      <c r="E38" s="10" t="s">
        <v>137</v>
      </c>
      <c r="F38" s="20" t="s">
        <v>24</v>
      </c>
      <c r="G38" s="36">
        <v>85000000</v>
      </c>
      <c r="H38" s="20" t="s">
        <v>103</v>
      </c>
      <c r="I38" s="20" t="s">
        <v>26</v>
      </c>
      <c r="J38" s="20" t="s">
        <v>27</v>
      </c>
      <c r="K38" s="37" t="s">
        <v>28</v>
      </c>
      <c r="L38" s="38" t="s">
        <v>76</v>
      </c>
      <c r="M38" s="44">
        <v>44197</v>
      </c>
      <c r="N38" s="13">
        <v>46753</v>
      </c>
      <c r="O38" s="13">
        <v>47849</v>
      </c>
      <c r="P38" s="45">
        <v>730000000</v>
      </c>
      <c r="Q38" s="46">
        <v>1200000000</v>
      </c>
      <c r="R38" s="42" t="s">
        <v>30</v>
      </c>
      <c r="S38" s="37" t="s">
        <v>138</v>
      </c>
    </row>
    <row r="39" spans="1:19" s="49" customFormat="1" x14ac:dyDescent="0.25">
      <c r="A39" s="33" t="s">
        <v>139</v>
      </c>
      <c r="B39" s="35" t="s">
        <v>20</v>
      </c>
      <c r="C39" s="49" t="s">
        <v>140</v>
      </c>
      <c r="D39" s="49" t="s">
        <v>141</v>
      </c>
      <c r="E39" s="37" t="s">
        <v>142</v>
      </c>
      <c r="F39" s="20" t="s">
        <v>24</v>
      </c>
      <c r="G39" s="50">
        <v>85000000</v>
      </c>
      <c r="H39" s="20" t="s">
        <v>143</v>
      </c>
      <c r="I39" s="20" t="s">
        <v>26</v>
      </c>
      <c r="J39" s="20" t="s">
        <v>27</v>
      </c>
      <c r="K39" s="37" t="s">
        <v>28</v>
      </c>
      <c r="L39" s="38" t="s">
        <v>29</v>
      </c>
      <c r="M39" s="51">
        <v>45839</v>
      </c>
      <c r="N39" s="13">
        <v>46568</v>
      </c>
      <c r="O39" s="13">
        <v>46568</v>
      </c>
      <c r="P39" s="52">
        <v>125000</v>
      </c>
      <c r="Q39" s="53">
        <v>250000</v>
      </c>
      <c r="R39" s="49" t="s">
        <v>30</v>
      </c>
      <c r="S39" s="49" t="s">
        <v>144</v>
      </c>
    </row>
    <row r="40" spans="1:19" s="18" customFormat="1" ht="23" x14ac:dyDescent="0.35">
      <c r="A40" s="7" t="s">
        <v>145</v>
      </c>
      <c r="B40" s="8" t="s">
        <v>20</v>
      </c>
      <c r="C40" s="9" t="s">
        <v>146</v>
      </c>
      <c r="D40" s="31" t="s">
        <v>147</v>
      </c>
      <c r="E40" s="9" t="s">
        <v>148</v>
      </c>
      <c r="F40" s="10" t="s">
        <v>24</v>
      </c>
      <c r="G40" s="11" t="s">
        <v>149</v>
      </c>
      <c r="H40" s="10" t="s">
        <v>25</v>
      </c>
      <c r="I40" s="10" t="s">
        <v>26</v>
      </c>
      <c r="J40" s="10" t="s">
        <v>150</v>
      </c>
      <c r="K40" s="9" t="s">
        <v>28</v>
      </c>
      <c r="L40" s="12" t="s">
        <v>29</v>
      </c>
      <c r="M40" s="13">
        <v>45689</v>
      </c>
      <c r="N40" s="13">
        <v>46783</v>
      </c>
      <c r="O40" s="13">
        <v>47879</v>
      </c>
      <c r="P40" s="14">
        <v>240000</v>
      </c>
      <c r="Q40" s="15">
        <v>720000</v>
      </c>
      <c r="R40" s="17" t="s">
        <v>30</v>
      </c>
      <c r="S40" s="9" t="s">
        <v>151</v>
      </c>
    </row>
    <row r="41" spans="1:19" s="18" customFormat="1" ht="15" customHeight="1" x14ac:dyDescent="0.35">
      <c r="A41" s="7" t="s">
        <v>152</v>
      </c>
      <c r="B41" s="8" t="s">
        <v>153</v>
      </c>
      <c r="C41" s="9" t="s">
        <v>154</v>
      </c>
      <c r="D41" s="9" t="s">
        <v>154</v>
      </c>
      <c r="E41" t="s">
        <v>155</v>
      </c>
      <c r="F41" s="10" t="s">
        <v>24</v>
      </c>
      <c r="G41" s="11">
        <v>85000000</v>
      </c>
      <c r="H41" s="10" t="s">
        <v>156</v>
      </c>
      <c r="I41" s="10" t="s">
        <v>26</v>
      </c>
      <c r="J41" s="10" t="s">
        <v>27</v>
      </c>
      <c r="K41" s="9" t="s">
        <v>28</v>
      </c>
      <c r="L41" s="12" t="s">
        <v>29</v>
      </c>
      <c r="M41" s="13">
        <v>45597</v>
      </c>
      <c r="N41" s="13">
        <v>47057</v>
      </c>
      <c r="O41" s="13">
        <v>48152</v>
      </c>
      <c r="P41" s="54">
        <v>5300000</v>
      </c>
      <c r="Q41" s="15">
        <v>37100000</v>
      </c>
      <c r="R41" s="17" t="s">
        <v>30</v>
      </c>
      <c r="S41" s="9" t="s">
        <v>31</v>
      </c>
    </row>
    <row r="42" spans="1:19" s="18" customFormat="1" x14ac:dyDescent="0.35">
      <c r="A42" s="7" t="s">
        <v>157</v>
      </c>
      <c r="B42" s="8" t="s">
        <v>153</v>
      </c>
      <c r="C42" s="9" t="s">
        <v>158</v>
      </c>
      <c r="D42" s="9" t="s">
        <v>159</v>
      </c>
      <c r="E42" s="9" t="s">
        <v>160</v>
      </c>
      <c r="F42" s="10" t="s">
        <v>24</v>
      </c>
      <c r="G42" s="11">
        <v>85000000</v>
      </c>
      <c r="H42" s="10" t="s">
        <v>25</v>
      </c>
      <c r="I42" s="10" t="s">
        <v>26</v>
      </c>
      <c r="J42" s="10" t="s">
        <v>27</v>
      </c>
      <c r="K42" s="9" t="s">
        <v>28</v>
      </c>
      <c r="L42" s="12" t="s">
        <v>29</v>
      </c>
      <c r="M42" s="13">
        <v>44652</v>
      </c>
      <c r="N42" s="13">
        <v>46112</v>
      </c>
      <c r="O42" s="13">
        <v>46477</v>
      </c>
      <c r="P42" s="54">
        <v>243000</v>
      </c>
      <c r="Q42" s="15">
        <v>1215000</v>
      </c>
      <c r="R42" s="17" t="s">
        <v>30</v>
      </c>
      <c r="S42" s="9" t="s">
        <v>31</v>
      </c>
    </row>
    <row r="43" spans="1:19" s="18" customFormat="1" x14ac:dyDescent="0.35">
      <c r="A43" s="7" t="s">
        <v>161</v>
      </c>
      <c r="B43" s="8" t="s">
        <v>153</v>
      </c>
      <c r="C43" s="9" t="s">
        <v>162</v>
      </c>
      <c r="D43" s="9" t="s">
        <v>163</v>
      </c>
      <c r="E43" s="9" t="s">
        <v>164</v>
      </c>
      <c r="F43" s="10" t="s">
        <v>24</v>
      </c>
      <c r="G43" s="11">
        <v>85000000</v>
      </c>
      <c r="H43" s="10" t="s">
        <v>25</v>
      </c>
      <c r="I43" s="10" t="s">
        <v>26</v>
      </c>
      <c r="J43" s="10" t="s">
        <v>27</v>
      </c>
      <c r="K43" s="9" t="s">
        <v>28</v>
      </c>
      <c r="L43" s="12" t="s">
        <v>29</v>
      </c>
      <c r="M43" s="13">
        <v>44682</v>
      </c>
      <c r="N43" s="13">
        <v>46142</v>
      </c>
      <c r="O43" s="13">
        <v>46507</v>
      </c>
      <c r="P43" s="54">
        <v>1300000</v>
      </c>
      <c r="Q43" s="15">
        <v>6500000</v>
      </c>
      <c r="R43" s="17" t="s">
        <v>30</v>
      </c>
      <c r="S43" s="9" t="s">
        <v>63</v>
      </c>
    </row>
    <row r="44" spans="1:19" x14ac:dyDescent="0.25">
      <c r="A44" s="7" t="s">
        <v>165</v>
      </c>
      <c r="B44" s="8" t="s">
        <v>153</v>
      </c>
      <c r="C44" s="55" t="s">
        <v>166</v>
      </c>
      <c r="D44" s="55" t="s">
        <v>166</v>
      </c>
      <c r="E44" s="55" t="s">
        <v>167</v>
      </c>
      <c r="F44" s="10" t="s">
        <v>24</v>
      </c>
      <c r="G44" s="56">
        <v>85000000</v>
      </c>
      <c r="H44" s="10" t="s">
        <v>71</v>
      </c>
      <c r="I44" s="10" t="s">
        <v>26</v>
      </c>
      <c r="J44" s="10" t="s">
        <v>27</v>
      </c>
      <c r="K44" s="9" t="s">
        <v>28</v>
      </c>
      <c r="L44" s="12" t="s">
        <v>29</v>
      </c>
      <c r="M44" s="13">
        <v>46113</v>
      </c>
      <c r="N44" s="57">
        <v>46477</v>
      </c>
      <c r="O44" s="13">
        <v>47573</v>
      </c>
      <c r="P44" s="58">
        <v>43778</v>
      </c>
      <c r="Q44" s="15">
        <v>131334</v>
      </c>
      <c r="R44" s="55" t="s">
        <v>30</v>
      </c>
      <c r="S44" s="55" t="s">
        <v>168</v>
      </c>
    </row>
    <row r="45" spans="1:19" s="18" customFormat="1" x14ac:dyDescent="0.35">
      <c r="A45" s="7" t="s">
        <v>169</v>
      </c>
      <c r="B45" s="8" t="s">
        <v>153</v>
      </c>
      <c r="C45" s="9" t="s">
        <v>170</v>
      </c>
      <c r="D45" s="9" t="s">
        <v>171</v>
      </c>
      <c r="E45" s="9" t="s">
        <v>172</v>
      </c>
      <c r="F45" s="10" t="s">
        <v>24</v>
      </c>
      <c r="G45" s="11">
        <v>85000000</v>
      </c>
      <c r="H45" s="10" t="s">
        <v>25</v>
      </c>
      <c r="I45" s="10" t="s">
        <v>26</v>
      </c>
      <c r="J45" s="10" t="s">
        <v>27</v>
      </c>
      <c r="K45" s="9" t="s">
        <v>28</v>
      </c>
      <c r="L45" s="12" t="s">
        <v>29</v>
      </c>
      <c r="M45" s="13">
        <v>45748</v>
      </c>
      <c r="N45" s="13">
        <v>46843</v>
      </c>
      <c r="O45" s="13">
        <v>47573</v>
      </c>
      <c r="P45" s="54">
        <v>213740</v>
      </c>
      <c r="Q45" s="15">
        <v>1068700</v>
      </c>
      <c r="R45" s="17" t="s">
        <v>30</v>
      </c>
      <c r="S45" s="9" t="s">
        <v>178</v>
      </c>
    </row>
    <row r="46" spans="1:19" s="18" customFormat="1" ht="11.5" customHeight="1" x14ac:dyDescent="0.35">
      <c r="A46" s="7" t="s">
        <v>174</v>
      </c>
      <c r="B46" s="8" t="s">
        <v>153</v>
      </c>
      <c r="C46" s="9" t="s">
        <v>175</v>
      </c>
      <c r="D46" s="9" t="s">
        <v>176</v>
      </c>
      <c r="E46" s="9" t="s">
        <v>177</v>
      </c>
      <c r="F46" s="10" t="s">
        <v>24</v>
      </c>
      <c r="G46" s="11">
        <v>85000000</v>
      </c>
      <c r="H46" s="10" t="s">
        <v>25</v>
      </c>
      <c r="I46" s="10" t="s">
        <v>26</v>
      </c>
      <c r="J46" s="10" t="s">
        <v>173</v>
      </c>
      <c r="K46" s="9" t="s">
        <v>28</v>
      </c>
      <c r="L46" s="12" t="s">
        <v>29</v>
      </c>
      <c r="M46" s="13">
        <v>46237</v>
      </c>
      <c r="N46" s="13">
        <v>47332</v>
      </c>
      <c r="O46" s="13">
        <v>48062</v>
      </c>
      <c r="P46" s="14">
        <v>1216143</v>
      </c>
      <c r="Q46" s="15">
        <v>3648431</v>
      </c>
      <c r="R46" s="17" t="s">
        <v>30</v>
      </c>
      <c r="S46" s="9" t="s">
        <v>178</v>
      </c>
    </row>
    <row r="47" spans="1:19" s="18" customFormat="1" x14ac:dyDescent="0.35">
      <c r="A47" s="7" t="s">
        <v>179</v>
      </c>
      <c r="B47" s="8" t="s">
        <v>153</v>
      </c>
      <c r="C47" s="9" t="s">
        <v>180</v>
      </c>
      <c r="D47" s="9" t="s">
        <v>180</v>
      </c>
      <c r="E47" s="9" t="s">
        <v>181</v>
      </c>
      <c r="F47" s="10" t="s">
        <v>24</v>
      </c>
      <c r="G47" s="11">
        <v>85000000</v>
      </c>
      <c r="H47" s="10" t="s">
        <v>103</v>
      </c>
      <c r="I47" s="10" t="s">
        <v>26</v>
      </c>
      <c r="J47" s="10" t="s">
        <v>27</v>
      </c>
      <c r="K47" s="9" t="s">
        <v>28</v>
      </c>
      <c r="L47" s="12" t="s">
        <v>182</v>
      </c>
      <c r="M47" s="13">
        <v>44652</v>
      </c>
      <c r="N47" s="13">
        <v>46478</v>
      </c>
      <c r="O47" s="13">
        <v>47209</v>
      </c>
      <c r="P47" s="54">
        <v>4400000</v>
      </c>
      <c r="Q47" s="15">
        <v>30800000</v>
      </c>
      <c r="R47" s="17" t="s">
        <v>30</v>
      </c>
      <c r="S47" s="9" t="s">
        <v>47</v>
      </c>
    </row>
    <row r="48" spans="1:19" s="18" customFormat="1" x14ac:dyDescent="0.35">
      <c r="A48" s="7" t="s">
        <v>183</v>
      </c>
      <c r="B48" s="8" t="s">
        <v>153</v>
      </c>
      <c r="C48" s="9" t="s">
        <v>184</v>
      </c>
      <c r="D48" s="9" t="s">
        <v>184</v>
      </c>
      <c r="E48" s="9" t="s">
        <v>185</v>
      </c>
      <c r="F48" s="10" t="s">
        <v>24</v>
      </c>
      <c r="G48" s="11">
        <v>85000000</v>
      </c>
      <c r="H48" s="10" t="s">
        <v>156</v>
      </c>
      <c r="I48" s="10" t="s">
        <v>26</v>
      </c>
      <c r="J48" s="10" t="s">
        <v>27</v>
      </c>
      <c r="K48" s="9" t="s">
        <v>28</v>
      </c>
      <c r="L48" s="12" t="s">
        <v>182</v>
      </c>
      <c r="M48" s="13">
        <v>44717</v>
      </c>
      <c r="N48" s="13">
        <v>47972</v>
      </c>
      <c r="O48" s="13">
        <v>47972</v>
      </c>
      <c r="P48" s="54">
        <v>46000000</v>
      </c>
      <c r="Q48" s="15">
        <v>414000000</v>
      </c>
      <c r="R48" s="17" t="s">
        <v>186</v>
      </c>
      <c r="S48" s="9" t="s">
        <v>47</v>
      </c>
    </row>
    <row r="49" spans="1:19" s="18" customFormat="1" ht="17.5" customHeight="1" x14ac:dyDescent="0.35">
      <c r="A49" s="7" t="s">
        <v>187</v>
      </c>
      <c r="B49" s="8" t="s">
        <v>153</v>
      </c>
      <c r="C49" s="9" t="s">
        <v>188</v>
      </c>
      <c r="D49" s="9" t="s">
        <v>189</v>
      </c>
      <c r="E49" s="31" t="s">
        <v>190</v>
      </c>
      <c r="F49" s="10" t="s">
        <v>24</v>
      </c>
      <c r="G49" s="11">
        <v>85000000</v>
      </c>
      <c r="H49" s="10" t="s">
        <v>103</v>
      </c>
      <c r="I49" s="10" t="s">
        <v>26</v>
      </c>
      <c r="J49" s="10" t="s">
        <v>27</v>
      </c>
      <c r="K49" s="9" t="s">
        <v>28</v>
      </c>
      <c r="L49" s="12" t="s">
        <v>29</v>
      </c>
      <c r="M49" s="13">
        <v>44774</v>
      </c>
      <c r="N49" s="13">
        <v>48396</v>
      </c>
      <c r="O49" s="13">
        <v>48396</v>
      </c>
      <c r="P49" s="54">
        <v>95000000</v>
      </c>
      <c r="Q49" s="15">
        <v>950000000</v>
      </c>
      <c r="R49" s="17" t="s">
        <v>30</v>
      </c>
      <c r="S49" s="9" t="s">
        <v>129</v>
      </c>
    </row>
    <row r="50" spans="1:19" ht="13.5" customHeight="1" x14ac:dyDescent="0.25">
      <c r="A50" s="59" t="s">
        <v>191</v>
      </c>
      <c r="B50" s="8" t="s">
        <v>153</v>
      </c>
      <c r="C50" s="9" t="s">
        <v>192</v>
      </c>
      <c r="D50" s="63" t="s">
        <v>193</v>
      </c>
      <c r="E50" s="9" t="s">
        <v>194</v>
      </c>
      <c r="F50" s="10" t="s">
        <v>24</v>
      </c>
      <c r="G50" s="11">
        <v>85121270</v>
      </c>
      <c r="H50" s="10" t="s">
        <v>71</v>
      </c>
      <c r="I50" s="10" t="s">
        <v>26</v>
      </c>
      <c r="J50" s="10" t="s">
        <v>173</v>
      </c>
      <c r="K50" s="9" t="s">
        <v>28</v>
      </c>
      <c r="L50" s="12" t="s">
        <v>29</v>
      </c>
      <c r="M50" s="13">
        <v>45906</v>
      </c>
      <c r="N50" s="13">
        <v>47274</v>
      </c>
      <c r="O50" s="13">
        <v>47274</v>
      </c>
      <c r="P50" s="54">
        <v>972981</v>
      </c>
      <c r="Q50" s="15">
        <v>3729761</v>
      </c>
      <c r="R50" s="17" t="s">
        <v>30</v>
      </c>
      <c r="S50" s="9" t="s">
        <v>52</v>
      </c>
    </row>
    <row r="51" spans="1:19" s="18" customFormat="1" x14ac:dyDescent="0.35">
      <c r="A51" s="7" t="s">
        <v>195</v>
      </c>
      <c r="B51" s="8" t="s">
        <v>153</v>
      </c>
      <c r="C51" s="9" t="s">
        <v>196</v>
      </c>
      <c r="D51" s="9" t="s">
        <v>197</v>
      </c>
      <c r="E51" s="9" t="s">
        <v>198</v>
      </c>
      <c r="F51" s="10" t="s">
        <v>24</v>
      </c>
      <c r="G51" s="11">
        <v>85000000</v>
      </c>
      <c r="H51" s="10" t="s">
        <v>71</v>
      </c>
      <c r="I51" s="10" t="s">
        <v>26</v>
      </c>
      <c r="J51" s="10" t="s">
        <v>27</v>
      </c>
      <c r="K51" s="9" t="s">
        <v>28</v>
      </c>
      <c r="L51" s="12" t="s">
        <v>29</v>
      </c>
      <c r="M51" s="13">
        <v>44986</v>
      </c>
      <c r="N51" s="13">
        <v>46081</v>
      </c>
      <c r="O51" s="13">
        <v>46446</v>
      </c>
      <c r="P51" s="54">
        <v>108000</v>
      </c>
      <c r="Q51" s="15">
        <v>432000</v>
      </c>
      <c r="R51" s="17" t="s">
        <v>30</v>
      </c>
      <c r="S51" s="9" t="s">
        <v>31</v>
      </c>
    </row>
    <row r="52" spans="1:19" s="18" customFormat="1" x14ac:dyDescent="0.35">
      <c r="A52" s="7" t="s">
        <v>32</v>
      </c>
      <c r="B52" s="8" t="s">
        <v>153</v>
      </c>
      <c r="C52" s="9" t="s">
        <v>199</v>
      </c>
      <c r="D52" s="9" t="s">
        <v>199</v>
      </c>
      <c r="E52" s="9" t="s">
        <v>200</v>
      </c>
      <c r="F52" s="10" t="s">
        <v>24</v>
      </c>
      <c r="G52" s="11">
        <v>85000000</v>
      </c>
      <c r="H52" s="10" t="s">
        <v>201</v>
      </c>
      <c r="I52" s="10" t="s">
        <v>26</v>
      </c>
      <c r="J52" s="10" t="s">
        <v>27</v>
      </c>
      <c r="K52" s="9" t="s">
        <v>28</v>
      </c>
      <c r="L52" s="12" t="s">
        <v>202</v>
      </c>
      <c r="M52" s="13">
        <v>43101</v>
      </c>
      <c r="N52" s="13">
        <v>46753</v>
      </c>
      <c r="O52" s="13">
        <v>46753</v>
      </c>
      <c r="P52" s="54"/>
      <c r="Q52" s="15"/>
      <c r="R52" s="17" t="s">
        <v>203</v>
      </c>
      <c r="S52" s="9" t="s">
        <v>47</v>
      </c>
    </row>
    <row r="53" spans="1:19" s="18" customFormat="1" x14ac:dyDescent="0.35">
      <c r="A53" s="7" t="s">
        <v>32</v>
      </c>
      <c r="B53" s="8" t="s">
        <v>153</v>
      </c>
      <c r="C53" s="9" t="s">
        <v>204</v>
      </c>
      <c r="D53" s="9" t="s">
        <v>204</v>
      </c>
      <c r="E53" s="9" t="s">
        <v>200</v>
      </c>
      <c r="F53" s="10" t="s">
        <v>24</v>
      </c>
      <c r="G53" s="11">
        <v>85000000</v>
      </c>
      <c r="H53" s="10" t="s">
        <v>201</v>
      </c>
      <c r="I53" s="10" t="s">
        <v>26</v>
      </c>
      <c r="J53" s="10" t="s">
        <v>27</v>
      </c>
      <c r="K53" s="9" t="s">
        <v>28</v>
      </c>
      <c r="L53" s="12" t="s">
        <v>202</v>
      </c>
      <c r="M53" s="13">
        <v>45231</v>
      </c>
      <c r="N53" s="13">
        <v>48152</v>
      </c>
      <c r="O53" s="13">
        <v>48152</v>
      </c>
      <c r="P53" s="54"/>
      <c r="Q53" s="15"/>
      <c r="R53" s="17" t="s">
        <v>203</v>
      </c>
      <c r="S53" s="9" t="s">
        <v>129</v>
      </c>
    </row>
    <row r="54" spans="1:19" s="18" customFormat="1" x14ac:dyDescent="0.35">
      <c r="A54" s="7" t="s">
        <v>32</v>
      </c>
      <c r="B54" s="8" t="s">
        <v>153</v>
      </c>
      <c r="C54" s="9" t="s">
        <v>205</v>
      </c>
      <c r="D54" s="9" t="s">
        <v>206</v>
      </c>
      <c r="E54" s="9" t="s">
        <v>200</v>
      </c>
      <c r="F54" s="10" t="s">
        <v>24</v>
      </c>
      <c r="G54" s="11">
        <v>85000000</v>
      </c>
      <c r="H54" s="10" t="s">
        <v>201</v>
      </c>
      <c r="I54" s="10" t="s">
        <v>26</v>
      </c>
      <c r="J54" s="10" t="s">
        <v>27</v>
      </c>
      <c r="K54" s="9" t="s">
        <v>28</v>
      </c>
      <c r="L54" s="12" t="s">
        <v>202</v>
      </c>
      <c r="M54" s="13">
        <v>45231</v>
      </c>
      <c r="N54" s="13">
        <v>48152</v>
      </c>
      <c r="O54" s="13">
        <v>48152</v>
      </c>
      <c r="P54" s="54"/>
      <c r="Q54" s="15"/>
      <c r="R54" s="17" t="s">
        <v>207</v>
      </c>
      <c r="S54" s="9" t="s">
        <v>129</v>
      </c>
    </row>
    <row r="55" spans="1:19" s="18" customFormat="1" x14ac:dyDescent="0.35">
      <c r="A55" s="7" t="s">
        <v>32</v>
      </c>
      <c r="B55" s="8" t="s">
        <v>153</v>
      </c>
      <c r="C55" s="9" t="s">
        <v>208</v>
      </c>
      <c r="D55" s="9" t="s">
        <v>206</v>
      </c>
      <c r="E55" s="9" t="s">
        <v>200</v>
      </c>
      <c r="F55" s="10" t="s">
        <v>24</v>
      </c>
      <c r="G55" s="11">
        <v>85000000</v>
      </c>
      <c r="H55" s="10" t="s">
        <v>201</v>
      </c>
      <c r="I55" s="10" t="s">
        <v>26</v>
      </c>
      <c r="J55" s="10" t="s">
        <v>27</v>
      </c>
      <c r="K55" s="9" t="s">
        <v>28</v>
      </c>
      <c r="L55" s="12" t="s">
        <v>202</v>
      </c>
      <c r="M55" s="13">
        <v>45231</v>
      </c>
      <c r="N55" s="13">
        <v>47880</v>
      </c>
      <c r="O55" s="13">
        <v>47880</v>
      </c>
      <c r="P55" s="54"/>
      <c r="Q55" s="15"/>
      <c r="R55" s="17" t="s">
        <v>209</v>
      </c>
      <c r="S55" s="9" t="s">
        <v>129</v>
      </c>
    </row>
    <row r="56" spans="1:19" s="18" customFormat="1" x14ac:dyDescent="0.35">
      <c r="A56" s="7" t="s">
        <v>32</v>
      </c>
      <c r="B56" s="8" t="s">
        <v>153</v>
      </c>
      <c r="C56" s="9" t="s">
        <v>166</v>
      </c>
      <c r="D56" s="9" t="s">
        <v>166</v>
      </c>
      <c r="E56" s="9" t="s">
        <v>167</v>
      </c>
      <c r="F56" s="10" t="s">
        <v>24</v>
      </c>
      <c r="G56" s="11">
        <v>85000000</v>
      </c>
      <c r="H56" s="10" t="s">
        <v>156</v>
      </c>
      <c r="I56" s="10" t="s">
        <v>26</v>
      </c>
      <c r="J56" s="10" t="s">
        <v>27</v>
      </c>
      <c r="K56" s="9" t="s">
        <v>28</v>
      </c>
      <c r="L56" s="12" t="s">
        <v>29</v>
      </c>
      <c r="M56" s="13">
        <v>45017</v>
      </c>
      <c r="N56" s="13">
        <v>46112</v>
      </c>
      <c r="O56" s="13">
        <v>46112</v>
      </c>
      <c r="P56" s="54">
        <v>43778</v>
      </c>
      <c r="Q56" s="15">
        <v>131334</v>
      </c>
      <c r="R56" s="17" t="s">
        <v>30</v>
      </c>
      <c r="S56" s="9" t="s">
        <v>31</v>
      </c>
    </row>
    <row r="57" spans="1:19" s="18" customFormat="1" x14ac:dyDescent="0.35">
      <c r="A57" s="7" t="s">
        <v>211</v>
      </c>
      <c r="B57" s="8" t="s">
        <v>153</v>
      </c>
      <c r="C57" s="9" t="s">
        <v>212</v>
      </c>
      <c r="D57" s="31" t="s">
        <v>213</v>
      </c>
      <c r="E57" s="9" t="s">
        <v>214</v>
      </c>
      <c r="F57" s="10" t="s">
        <v>24</v>
      </c>
      <c r="G57" s="11">
        <v>85000000</v>
      </c>
      <c r="H57" s="10" t="s">
        <v>215</v>
      </c>
      <c r="I57" s="10" t="s">
        <v>26</v>
      </c>
      <c r="J57" s="10" t="s">
        <v>173</v>
      </c>
      <c r="K57" s="9" t="s">
        <v>28</v>
      </c>
      <c r="L57" s="12" t="s">
        <v>29</v>
      </c>
      <c r="M57" s="13">
        <v>44652</v>
      </c>
      <c r="N57" s="13">
        <v>46477</v>
      </c>
      <c r="O57" s="13">
        <v>46477</v>
      </c>
      <c r="P57" s="54">
        <v>153274</v>
      </c>
      <c r="Q57" s="15">
        <v>483604</v>
      </c>
      <c r="R57" s="17" t="s">
        <v>30</v>
      </c>
      <c r="S57" s="9" t="s">
        <v>32</v>
      </c>
    </row>
    <row r="58" spans="1:19" s="18" customFormat="1" x14ac:dyDescent="0.35">
      <c r="A58" s="7" t="s">
        <v>216</v>
      </c>
      <c r="B58" s="8" t="s">
        <v>153</v>
      </c>
      <c r="C58" s="9" t="s">
        <v>217</v>
      </c>
      <c r="D58" s="31" t="s">
        <v>218</v>
      </c>
      <c r="E58" s="9" t="s">
        <v>219</v>
      </c>
      <c r="F58" s="10" t="s">
        <v>24</v>
      </c>
      <c r="G58" s="11">
        <v>85000000</v>
      </c>
      <c r="H58" s="10" t="s">
        <v>215</v>
      </c>
      <c r="I58" s="10" t="s">
        <v>26</v>
      </c>
      <c r="J58" s="10" t="s">
        <v>173</v>
      </c>
      <c r="K58" s="9" t="s">
        <v>28</v>
      </c>
      <c r="L58" s="12" t="s">
        <v>29</v>
      </c>
      <c r="M58" s="13">
        <v>46113</v>
      </c>
      <c r="N58" s="13">
        <v>46477</v>
      </c>
      <c r="O58" s="13"/>
      <c r="P58" s="54">
        <v>1052619</v>
      </c>
      <c r="Q58" s="15">
        <v>1052619</v>
      </c>
      <c r="R58" s="17" t="s">
        <v>219</v>
      </c>
      <c r="S58" s="9" t="s">
        <v>32</v>
      </c>
    </row>
    <row r="59" spans="1:19" s="18" customFormat="1" x14ac:dyDescent="0.35">
      <c r="A59" s="7" t="s">
        <v>220</v>
      </c>
      <c r="B59" s="8" t="s">
        <v>153</v>
      </c>
      <c r="C59" s="9" t="s">
        <v>221</v>
      </c>
      <c r="D59" s="31" t="s">
        <v>218</v>
      </c>
      <c r="E59" s="9" t="s">
        <v>219</v>
      </c>
      <c r="F59" s="10" t="s">
        <v>24</v>
      </c>
      <c r="G59" s="11">
        <v>85000000</v>
      </c>
      <c r="H59" s="10" t="s">
        <v>71</v>
      </c>
      <c r="I59" s="10" t="s">
        <v>26</v>
      </c>
      <c r="J59" s="10" t="s">
        <v>173</v>
      </c>
      <c r="K59" s="9" t="s">
        <v>28</v>
      </c>
      <c r="L59" s="12" t="s">
        <v>29</v>
      </c>
      <c r="M59" s="13">
        <v>46113</v>
      </c>
      <c r="N59" s="13">
        <v>46477</v>
      </c>
      <c r="O59" s="13"/>
      <c r="P59" s="54">
        <v>1111886</v>
      </c>
      <c r="Q59" s="15">
        <v>1111886</v>
      </c>
      <c r="R59" s="17" t="s">
        <v>219</v>
      </c>
      <c r="S59" s="9" t="s">
        <v>32</v>
      </c>
    </row>
    <row r="60" spans="1:19" s="18" customFormat="1" ht="15" customHeight="1" x14ac:dyDescent="0.35">
      <c r="A60" s="7" t="s">
        <v>224</v>
      </c>
      <c r="B60" s="8" t="s">
        <v>223</v>
      </c>
      <c r="C60" s="9" t="s">
        <v>225</v>
      </c>
      <c r="D60" s="9" t="s">
        <v>225</v>
      </c>
      <c r="E60" s="9" t="s">
        <v>226</v>
      </c>
      <c r="F60" s="10" t="s">
        <v>24</v>
      </c>
      <c r="G60" s="11">
        <v>9091000</v>
      </c>
      <c r="H60" s="10" t="s">
        <v>103</v>
      </c>
      <c r="I60" s="10" t="s">
        <v>26</v>
      </c>
      <c r="J60" s="10" t="s">
        <v>150</v>
      </c>
      <c r="K60" s="9" t="s">
        <v>28</v>
      </c>
      <c r="L60" s="12" t="s">
        <v>29</v>
      </c>
      <c r="M60" s="13">
        <v>45628</v>
      </c>
      <c r="N60" s="13">
        <v>48976</v>
      </c>
      <c r="O60" s="13">
        <v>48976</v>
      </c>
      <c r="P60" s="14">
        <v>5200000</v>
      </c>
      <c r="Q60" s="15">
        <v>52000000</v>
      </c>
      <c r="R60" s="17" t="s">
        <v>30</v>
      </c>
      <c r="S60" s="9" t="s">
        <v>227</v>
      </c>
    </row>
    <row r="61" spans="1:19" s="18" customFormat="1" ht="15" customHeight="1" x14ac:dyDescent="0.35">
      <c r="A61" s="7" t="s">
        <v>228</v>
      </c>
      <c r="B61" s="8" t="s">
        <v>223</v>
      </c>
      <c r="C61" s="9" t="s">
        <v>229</v>
      </c>
      <c r="D61" s="9" t="s">
        <v>230</v>
      </c>
      <c r="E61" t="s">
        <v>155</v>
      </c>
      <c r="F61" s="10" t="s">
        <v>24</v>
      </c>
      <c r="G61" s="68" t="s">
        <v>32</v>
      </c>
      <c r="H61" s="20" t="s">
        <v>143</v>
      </c>
      <c r="I61" s="10" t="s">
        <v>231</v>
      </c>
      <c r="J61" s="10" t="s">
        <v>32</v>
      </c>
      <c r="K61" s="9" t="s">
        <v>28</v>
      </c>
      <c r="L61" s="12" t="s">
        <v>29</v>
      </c>
      <c r="M61" s="13">
        <v>45468</v>
      </c>
      <c r="N61" s="13"/>
      <c r="O61" s="13"/>
      <c r="P61" s="14">
        <v>5733547</v>
      </c>
      <c r="Q61" s="15">
        <v>5460000</v>
      </c>
      <c r="R61" s="17" t="s">
        <v>232</v>
      </c>
      <c r="S61" s="9" t="s">
        <v>227</v>
      </c>
    </row>
    <row r="62" spans="1:19" s="18" customFormat="1" ht="15" customHeight="1" x14ac:dyDescent="0.35">
      <c r="A62" s="7" t="s">
        <v>233</v>
      </c>
      <c r="B62" s="8" t="s">
        <v>223</v>
      </c>
      <c r="C62" s="9" t="s">
        <v>234</v>
      </c>
      <c r="D62" s="9" t="s">
        <v>234</v>
      </c>
      <c r="E62" s="9" t="s">
        <v>235</v>
      </c>
      <c r="F62" s="10" t="s">
        <v>24</v>
      </c>
      <c r="G62" s="11">
        <v>71630000</v>
      </c>
      <c r="H62" s="10" t="s">
        <v>25</v>
      </c>
      <c r="I62" s="10" t="s">
        <v>26</v>
      </c>
      <c r="J62" s="10" t="s">
        <v>150</v>
      </c>
      <c r="K62" s="9" t="s">
        <v>28</v>
      </c>
      <c r="L62" s="12" t="s">
        <v>29</v>
      </c>
      <c r="M62" s="13">
        <v>45717</v>
      </c>
      <c r="N62" s="13">
        <v>47177</v>
      </c>
      <c r="O62" s="13">
        <v>47177</v>
      </c>
      <c r="P62" s="14">
        <v>250000</v>
      </c>
      <c r="Q62" s="15">
        <v>1000000</v>
      </c>
      <c r="R62" s="17" t="s">
        <v>30</v>
      </c>
      <c r="S62" s="9" t="s">
        <v>227</v>
      </c>
    </row>
    <row r="63" spans="1:19" s="18" customFormat="1" ht="15" customHeight="1" x14ac:dyDescent="0.35">
      <c r="A63" s="7" t="s">
        <v>236</v>
      </c>
      <c r="B63" s="8" t="s">
        <v>223</v>
      </c>
      <c r="C63" s="9" t="s">
        <v>237</v>
      </c>
      <c r="D63" s="9" t="s">
        <v>238</v>
      </c>
      <c r="E63" s="9" t="s">
        <v>239</v>
      </c>
      <c r="F63" s="10" t="s">
        <v>24</v>
      </c>
      <c r="G63" s="11">
        <v>9091000</v>
      </c>
      <c r="H63" s="10" t="s">
        <v>25</v>
      </c>
      <c r="I63" s="10" t="s">
        <v>26</v>
      </c>
      <c r="J63" s="10" t="s">
        <v>150</v>
      </c>
      <c r="K63" s="9" t="s">
        <v>28</v>
      </c>
      <c r="L63" s="12" t="s">
        <v>29</v>
      </c>
      <c r="M63" s="13">
        <v>45629</v>
      </c>
      <c r="N63" s="13">
        <v>47454</v>
      </c>
      <c r="O63" s="13">
        <v>47454</v>
      </c>
      <c r="P63" s="14">
        <v>80000</v>
      </c>
      <c r="Q63" s="15">
        <v>400000</v>
      </c>
      <c r="R63" s="17" t="s">
        <v>30</v>
      </c>
      <c r="S63" s="9" t="s">
        <v>227</v>
      </c>
    </row>
    <row r="64" spans="1:19" s="18" customFormat="1" ht="15" customHeight="1" x14ac:dyDescent="0.35">
      <c r="A64" s="7" t="s">
        <v>240</v>
      </c>
      <c r="B64" s="8" t="s">
        <v>223</v>
      </c>
      <c r="C64" s="9" t="s">
        <v>229</v>
      </c>
      <c r="D64" s="9" t="s">
        <v>230</v>
      </c>
      <c r="E64" s="9" t="s">
        <v>241</v>
      </c>
      <c r="F64" s="10" t="s">
        <v>24</v>
      </c>
      <c r="G64" s="11" t="s">
        <v>32</v>
      </c>
      <c r="H64" s="20" t="s">
        <v>143</v>
      </c>
      <c r="I64" s="10" t="s">
        <v>231</v>
      </c>
      <c r="J64" s="10" t="s">
        <v>32</v>
      </c>
      <c r="K64" s="9" t="s">
        <v>28</v>
      </c>
      <c r="L64" s="12" t="s">
        <v>29</v>
      </c>
      <c r="M64" s="13">
        <v>45468</v>
      </c>
      <c r="N64" s="13"/>
      <c r="O64" s="13"/>
      <c r="P64" s="14">
        <v>1727204</v>
      </c>
      <c r="Q64" s="15">
        <v>1727204</v>
      </c>
      <c r="R64" s="17" t="s">
        <v>242</v>
      </c>
      <c r="S64" s="9" t="s">
        <v>227</v>
      </c>
    </row>
    <row r="65" spans="1:19" s="18" customFormat="1" ht="15" customHeight="1" x14ac:dyDescent="0.35">
      <c r="A65" s="7" t="s">
        <v>244</v>
      </c>
      <c r="B65" s="8" t="s">
        <v>223</v>
      </c>
      <c r="C65" s="9" t="s">
        <v>245</v>
      </c>
      <c r="D65" s="9" t="s">
        <v>246</v>
      </c>
      <c r="E65" s="9" t="s">
        <v>247</v>
      </c>
      <c r="F65" s="10" t="s">
        <v>24</v>
      </c>
      <c r="G65" s="11" t="s">
        <v>248</v>
      </c>
      <c r="H65" s="10" t="s">
        <v>25</v>
      </c>
      <c r="I65" s="10" t="s">
        <v>26</v>
      </c>
      <c r="J65" s="10" t="s">
        <v>150</v>
      </c>
      <c r="K65" s="9" t="s">
        <v>28</v>
      </c>
      <c r="L65" s="12" t="s">
        <v>29</v>
      </c>
      <c r="M65" s="13">
        <v>43586</v>
      </c>
      <c r="N65" s="13">
        <v>46142</v>
      </c>
      <c r="O65" s="13">
        <v>46142</v>
      </c>
      <c r="P65" s="14">
        <v>82000</v>
      </c>
      <c r="Q65" s="15">
        <v>574000</v>
      </c>
      <c r="R65" s="17" t="s">
        <v>30</v>
      </c>
      <c r="S65" s="9" t="s">
        <v>249</v>
      </c>
    </row>
    <row r="66" spans="1:19" s="18" customFormat="1" ht="14.5" x14ac:dyDescent="0.35">
      <c r="A66" s="7" t="s">
        <v>250</v>
      </c>
      <c r="B66" s="8" t="s">
        <v>223</v>
      </c>
      <c r="C66" s="9" t="s">
        <v>243</v>
      </c>
      <c r="D66" s="9" t="s">
        <v>243</v>
      </c>
      <c r="E66" t="s">
        <v>155</v>
      </c>
      <c r="F66" s="10" t="s">
        <v>24</v>
      </c>
      <c r="G66" s="11">
        <v>34330000</v>
      </c>
      <c r="H66" s="10" t="s">
        <v>25</v>
      </c>
      <c r="I66" s="10" t="s">
        <v>231</v>
      </c>
      <c r="J66" s="10" t="s">
        <v>150</v>
      </c>
      <c r="K66" s="9" t="s">
        <v>28</v>
      </c>
      <c r="L66" s="12" t="s">
        <v>76</v>
      </c>
      <c r="M66" s="13">
        <v>44501</v>
      </c>
      <c r="N66" s="13">
        <v>45961</v>
      </c>
      <c r="O66" s="13">
        <v>45961</v>
      </c>
      <c r="P66" s="14">
        <v>625000</v>
      </c>
      <c r="Q66" s="15">
        <v>2500000</v>
      </c>
      <c r="R66" s="17" t="s">
        <v>30</v>
      </c>
      <c r="S66" s="9" t="s">
        <v>251</v>
      </c>
    </row>
    <row r="67" spans="1:19" s="18" customFormat="1" ht="15" customHeight="1" x14ac:dyDescent="0.35">
      <c r="A67" s="7" t="s">
        <v>252</v>
      </c>
      <c r="B67" s="8" t="s">
        <v>223</v>
      </c>
      <c r="C67" s="9" t="s">
        <v>253</v>
      </c>
      <c r="D67" s="9" t="s">
        <v>253</v>
      </c>
      <c r="E67" s="9" t="s">
        <v>254</v>
      </c>
      <c r="F67" s="10" t="s">
        <v>24</v>
      </c>
      <c r="G67" s="11" t="s">
        <v>255</v>
      </c>
      <c r="H67" s="10" t="s">
        <v>25</v>
      </c>
      <c r="I67" s="10" t="s">
        <v>256</v>
      </c>
      <c r="J67" s="10" t="s">
        <v>150</v>
      </c>
      <c r="K67" s="9" t="s">
        <v>28</v>
      </c>
      <c r="L67" s="12" t="s">
        <v>29</v>
      </c>
      <c r="M67" s="13">
        <v>44613</v>
      </c>
      <c r="N67" s="13">
        <v>46660</v>
      </c>
      <c r="O67" s="13">
        <v>46660</v>
      </c>
      <c r="P67" s="14">
        <v>100000000</v>
      </c>
      <c r="Q67" s="15">
        <v>100000000</v>
      </c>
      <c r="R67" s="17" t="s">
        <v>30</v>
      </c>
      <c r="S67" s="9" t="s">
        <v>251</v>
      </c>
    </row>
    <row r="68" spans="1:19" s="18" customFormat="1" ht="15" customHeight="1" x14ac:dyDescent="0.35">
      <c r="A68" s="7" t="s">
        <v>257</v>
      </c>
      <c r="B68" s="8" t="s">
        <v>223</v>
      </c>
      <c r="C68" s="9" t="s">
        <v>258</v>
      </c>
      <c r="D68" s="9" t="s">
        <v>258</v>
      </c>
      <c r="E68" s="9" t="s">
        <v>259</v>
      </c>
      <c r="F68" s="10" t="s">
        <v>24</v>
      </c>
      <c r="G68" s="11">
        <v>44111200</v>
      </c>
      <c r="H68" s="10" t="s">
        <v>25</v>
      </c>
      <c r="I68" s="10" t="s">
        <v>231</v>
      </c>
      <c r="J68" s="10" t="s">
        <v>150</v>
      </c>
      <c r="K68" s="9" t="s">
        <v>28</v>
      </c>
      <c r="L68" s="12" t="s">
        <v>29</v>
      </c>
      <c r="M68" s="13">
        <v>44805</v>
      </c>
      <c r="N68" s="13">
        <v>46265</v>
      </c>
      <c r="O68" s="13">
        <v>46265</v>
      </c>
      <c r="P68" s="14">
        <v>899790</v>
      </c>
      <c r="Q68" s="15">
        <v>899790</v>
      </c>
      <c r="R68" s="17" t="s">
        <v>30</v>
      </c>
      <c r="S68" s="9" t="s">
        <v>251</v>
      </c>
    </row>
    <row r="69" spans="1:19" s="18" customFormat="1" ht="15" customHeight="1" x14ac:dyDescent="0.35">
      <c r="A69" s="7" t="s">
        <v>260</v>
      </c>
      <c r="B69" s="8" t="s">
        <v>223</v>
      </c>
      <c r="C69" s="9" t="s">
        <v>261</v>
      </c>
      <c r="D69" s="9" t="s">
        <v>261</v>
      </c>
      <c r="E69" s="9" t="s">
        <v>262</v>
      </c>
      <c r="F69" s="10" t="s">
        <v>24</v>
      </c>
      <c r="G69" s="11">
        <v>71351600</v>
      </c>
      <c r="H69" s="10" t="s">
        <v>25</v>
      </c>
      <c r="I69" s="10" t="s">
        <v>26</v>
      </c>
      <c r="J69" s="10" t="s">
        <v>150</v>
      </c>
      <c r="K69" s="9" t="s">
        <v>28</v>
      </c>
      <c r="L69" s="12" t="s">
        <v>29</v>
      </c>
      <c r="M69" s="13">
        <v>44835</v>
      </c>
      <c r="N69" s="13">
        <v>47026</v>
      </c>
      <c r="O69" s="13">
        <v>47026</v>
      </c>
      <c r="P69" s="14">
        <v>26000</v>
      </c>
      <c r="Q69" s="15">
        <v>258095</v>
      </c>
      <c r="R69" s="17" t="s">
        <v>30</v>
      </c>
      <c r="S69" s="9" t="s">
        <v>251</v>
      </c>
    </row>
    <row r="70" spans="1:19" s="18" customFormat="1" ht="15" customHeight="1" x14ac:dyDescent="0.35">
      <c r="A70" s="7" t="s">
        <v>263</v>
      </c>
      <c r="B70" s="8" t="s">
        <v>223</v>
      </c>
      <c r="C70" s="9" t="s">
        <v>264</v>
      </c>
      <c r="D70" s="9" t="s">
        <v>265</v>
      </c>
      <c r="E70" s="9" t="s">
        <v>266</v>
      </c>
      <c r="F70" s="10" t="s">
        <v>24</v>
      </c>
      <c r="G70" s="11" t="s">
        <v>267</v>
      </c>
      <c r="H70" s="10" t="s">
        <v>25</v>
      </c>
      <c r="I70" s="10" t="s">
        <v>26</v>
      </c>
      <c r="J70" s="10" t="s">
        <v>150</v>
      </c>
      <c r="K70" s="9" t="s">
        <v>28</v>
      </c>
      <c r="L70" s="12" t="s">
        <v>29</v>
      </c>
      <c r="M70" s="13">
        <v>45323</v>
      </c>
      <c r="N70" s="13">
        <v>46053</v>
      </c>
      <c r="O70" s="13">
        <v>46783</v>
      </c>
      <c r="P70" s="14">
        <v>523612</v>
      </c>
      <c r="Q70" s="15">
        <v>2094448</v>
      </c>
      <c r="R70" s="17" t="s">
        <v>30</v>
      </c>
      <c r="S70" s="9" t="s">
        <v>251</v>
      </c>
    </row>
    <row r="71" spans="1:19" s="18" customFormat="1" ht="15" customHeight="1" x14ac:dyDescent="0.35">
      <c r="A71" s="7" t="s">
        <v>268</v>
      </c>
      <c r="B71" s="8" t="s">
        <v>223</v>
      </c>
      <c r="C71" s="9" t="s">
        <v>269</v>
      </c>
      <c r="D71" s="9" t="s">
        <v>270</v>
      </c>
      <c r="E71" s="9" t="s">
        <v>271</v>
      </c>
      <c r="F71" s="10" t="s">
        <v>24</v>
      </c>
      <c r="G71" s="11">
        <v>90910000</v>
      </c>
      <c r="H71" s="10" t="s">
        <v>25</v>
      </c>
      <c r="I71" s="10" t="s">
        <v>26</v>
      </c>
      <c r="J71" s="10" t="s">
        <v>150</v>
      </c>
      <c r="K71" s="9" t="s">
        <v>28</v>
      </c>
      <c r="L71" s="12" t="s">
        <v>29</v>
      </c>
      <c r="M71" s="13">
        <v>45444</v>
      </c>
      <c r="N71" s="13">
        <v>46539</v>
      </c>
      <c r="O71" s="13">
        <v>46905</v>
      </c>
      <c r="P71" s="14">
        <v>125000</v>
      </c>
      <c r="Q71" s="15">
        <v>500000</v>
      </c>
      <c r="R71" s="17"/>
      <c r="S71" s="9" t="s">
        <v>251</v>
      </c>
    </row>
    <row r="72" spans="1:19" s="18" customFormat="1" ht="14.5" x14ac:dyDescent="0.35">
      <c r="A72" s="7" t="s">
        <v>272</v>
      </c>
      <c r="B72" s="8" t="s">
        <v>223</v>
      </c>
      <c r="C72" s="9" t="s">
        <v>273</v>
      </c>
      <c r="D72" s="9" t="s">
        <v>274</v>
      </c>
      <c r="E72" t="s">
        <v>155</v>
      </c>
      <c r="F72" s="10" t="s">
        <v>24</v>
      </c>
      <c r="G72" s="11">
        <v>90640000</v>
      </c>
      <c r="H72" s="10" t="s">
        <v>25</v>
      </c>
      <c r="I72" s="10" t="s">
        <v>26</v>
      </c>
      <c r="J72" s="10" t="s">
        <v>150</v>
      </c>
      <c r="K72" s="9" t="s">
        <v>28</v>
      </c>
      <c r="L72" s="12" t="s">
        <v>76</v>
      </c>
      <c r="M72" s="13">
        <v>45614</v>
      </c>
      <c r="N72" s="13">
        <v>47074</v>
      </c>
      <c r="O72" s="13">
        <v>47074</v>
      </c>
      <c r="P72" s="14">
        <v>1500000</v>
      </c>
      <c r="Q72" s="15">
        <v>6000000</v>
      </c>
      <c r="R72" s="17" t="s">
        <v>30</v>
      </c>
      <c r="S72" s="9" t="s">
        <v>251</v>
      </c>
    </row>
    <row r="73" spans="1:19" s="18" customFormat="1" ht="15" customHeight="1" x14ac:dyDescent="0.35">
      <c r="A73" s="7" t="s">
        <v>276</v>
      </c>
      <c r="B73" s="8" t="s">
        <v>223</v>
      </c>
      <c r="C73" s="9" t="s">
        <v>277</v>
      </c>
      <c r="D73" s="9" t="s">
        <v>278</v>
      </c>
      <c r="E73" s="9" t="s">
        <v>279</v>
      </c>
      <c r="F73" s="10" t="s">
        <v>24</v>
      </c>
      <c r="G73" s="11">
        <v>44115310</v>
      </c>
      <c r="H73" s="10" t="s">
        <v>25</v>
      </c>
      <c r="I73" s="10" t="s">
        <v>26</v>
      </c>
      <c r="J73" s="10" t="s">
        <v>150</v>
      </c>
      <c r="K73" s="9" t="s">
        <v>28</v>
      </c>
      <c r="L73" s="12" t="s">
        <v>29</v>
      </c>
      <c r="M73" s="13">
        <v>43836</v>
      </c>
      <c r="N73" s="13">
        <v>46392</v>
      </c>
      <c r="O73" s="13">
        <v>46392</v>
      </c>
      <c r="P73" s="14">
        <v>83886</v>
      </c>
      <c r="Q73" s="15">
        <v>587202</v>
      </c>
      <c r="R73" s="17" t="s">
        <v>30</v>
      </c>
      <c r="S73" s="9" t="s">
        <v>249</v>
      </c>
    </row>
    <row r="74" spans="1:19" s="18" customFormat="1" ht="15" customHeight="1" x14ac:dyDescent="0.35">
      <c r="A74" s="7" t="s">
        <v>280</v>
      </c>
      <c r="B74" s="8" t="s">
        <v>223</v>
      </c>
      <c r="C74" s="9" t="s">
        <v>281</v>
      </c>
      <c r="D74" s="9" t="s">
        <v>282</v>
      </c>
      <c r="E74" s="9" t="s">
        <v>283</v>
      </c>
      <c r="F74" s="10" t="s">
        <v>24</v>
      </c>
      <c r="G74" s="11" t="s">
        <v>284</v>
      </c>
      <c r="H74" s="10" t="s">
        <v>25</v>
      </c>
      <c r="I74" s="10" t="s">
        <v>26</v>
      </c>
      <c r="J74" s="10" t="s">
        <v>150</v>
      </c>
      <c r="K74" s="9" t="s">
        <v>28</v>
      </c>
      <c r="L74" s="12" t="s">
        <v>76</v>
      </c>
      <c r="M74" s="13">
        <v>44627</v>
      </c>
      <c r="N74" s="13">
        <v>46052</v>
      </c>
      <c r="O74" s="13">
        <v>46052</v>
      </c>
      <c r="P74" s="14">
        <v>278000</v>
      </c>
      <c r="Q74" s="15">
        <v>1112000</v>
      </c>
      <c r="R74" s="17" t="s">
        <v>30</v>
      </c>
      <c r="S74" s="9" t="s">
        <v>249</v>
      </c>
    </row>
    <row r="75" spans="1:19" s="18" customFormat="1" ht="15" customHeight="1" x14ac:dyDescent="0.35">
      <c r="A75" s="7" t="s">
        <v>286</v>
      </c>
      <c r="B75" s="8" t="s">
        <v>223</v>
      </c>
      <c r="C75" s="9" t="s">
        <v>287</v>
      </c>
      <c r="D75" s="9" t="s">
        <v>288</v>
      </c>
      <c r="E75" s="9" t="s">
        <v>289</v>
      </c>
      <c r="F75" s="10" t="s">
        <v>24</v>
      </c>
      <c r="G75" s="11">
        <v>79711000</v>
      </c>
      <c r="H75" s="10" t="s">
        <v>25</v>
      </c>
      <c r="I75" s="10" t="s">
        <v>26</v>
      </c>
      <c r="J75" s="10" t="s">
        <v>150</v>
      </c>
      <c r="K75" s="9" t="s">
        <v>28</v>
      </c>
      <c r="L75" s="12" t="s">
        <v>29</v>
      </c>
      <c r="M75" s="13">
        <v>44896</v>
      </c>
      <c r="N75" s="13">
        <v>45626</v>
      </c>
      <c r="O75" s="13">
        <v>48548</v>
      </c>
      <c r="P75" s="14">
        <v>120000</v>
      </c>
      <c r="Q75" s="15">
        <v>1200000</v>
      </c>
      <c r="R75" s="17" t="s">
        <v>30</v>
      </c>
      <c r="S75" s="9" t="s">
        <v>249</v>
      </c>
    </row>
    <row r="76" spans="1:19" s="18" customFormat="1" ht="15" customHeight="1" x14ac:dyDescent="0.35">
      <c r="A76" s="7" t="s">
        <v>290</v>
      </c>
      <c r="B76" s="8" t="s">
        <v>223</v>
      </c>
      <c r="C76" s="9" t="s">
        <v>291</v>
      </c>
      <c r="D76" s="9" t="s">
        <v>292</v>
      </c>
      <c r="E76" s="9" t="s">
        <v>293</v>
      </c>
      <c r="F76" s="10" t="s">
        <v>24</v>
      </c>
      <c r="G76" s="11">
        <v>51511000</v>
      </c>
      <c r="H76" s="10" t="s">
        <v>25</v>
      </c>
      <c r="I76" s="10" t="s">
        <v>26</v>
      </c>
      <c r="J76" s="10" t="s">
        <v>150</v>
      </c>
      <c r="K76" s="9" t="s">
        <v>28</v>
      </c>
      <c r="L76" s="12" t="s">
        <v>29</v>
      </c>
      <c r="M76" s="13">
        <v>44713</v>
      </c>
      <c r="N76" s="13">
        <v>46538</v>
      </c>
      <c r="O76" s="13">
        <v>46538</v>
      </c>
      <c r="P76" s="14">
        <v>250000</v>
      </c>
      <c r="Q76" s="15">
        <v>1250000</v>
      </c>
      <c r="R76" s="17" t="s">
        <v>30</v>
      </c>
      <c r="S76" s="9" t="s">
        <v>251</v>
      </c>
    </row>
    <row r="77" spans="1:19" s="18" customFormat="1" ht="15" customHeight="1" x14ac:dyDescent="0.35">
      <c r="A77" s="7" t="s">
        <v>290</v>
      </c>
      <c r="B77" s="8" t="s">
        <v>223</v>
      </c>
      <c r="C77" s="9" t="s">
        <v>294</v>
      </c>
      <c r="D77" s="9" t="s">
        <v>295</v>
      </c>
      <c r="E77" s="9" t="s">
        <v>296</v>
      </c>
      <c r="F77" s="10" t="s">
        <v>24</v>
      </c>
      <c r="G77" s="11">
        <v>51511000</v>
      </c>
      <c r="H77" s="10" t="s">
        <v>25</v>
      </c>
      <c r="I77" s="10" t="s">
        <v>26</v>
      </c>
      <c r="J77" s="10" t="s">
        <v>150</v>
      </c>
      <c r="K77" s="9" t="s">
        <v>28</v>
      </c>
      <c r="L77" s="12" t="s">
        <v>29</v>
      </c>
      <c r="M77" s="13">
        <v>44713</v>
      </c>
      <c r="N77" s="13">
        <v>46538</v>
      </c>
      <c r="O77" s="13">
        <v>46538</v>
      </c>
      <c r="P77" s="14">
        <v>207369.17600000001</v>
      </c>
      <c r="Q77" s="15">
        <v>1036845.88</v>
      </c>
      <c r="R77" s="17" t="s">
        <v>30</v>
      </c>
      <c r="S77" s="9" t="s">
        <v>251</v>
      </c>
    </row>
    <row r="78" spans="1:19" s="18" customFormat="1" ht="15" customHeight="1" x14ac:dyDescent="0.35">
      <c r="A78" s="7" t="s">
        <v>290</v>
      </c>
      <c r="B78" s="8" t="s">
        <v>223</v>
      </c>
      <c r="C78" s="9" t="s">
        <v>297</v>
      </c>
      <c r="D78" s="9" t="s">
        <v>298</v>
      </c>
      <c r="E78" s="9" t="s">
        <v>293</v>
      </c>
      <c r="F78" s="10" t="s">
        <v>24</v>
      </c>
      <c r="G78" s="11">
        <v>51511000</v>
      </c>
      <c r="H78" s="10" t="s">
        <v>25</v>
      </c>
      <c r="I78" s="10" t="s">
        <v>26</v>
      </c>
      <c r="J78" s="10" t="s">
        <v>150</v>
      </c>
      <c r="K78" s="9" t="s">
        <v>28</v>
      </c>
      <c r="L78" s="12" t="s">
        <v>29</v>
      </c>
      <c r="M78" s="13">
        <v>44713</v>
      </c>
      <c r="N78" s="13">
        <v>45443</v>
      </c>
      <c r="O78" s="13">
        <v>46538</v>
      </c>
      <c r="P78" s="14">
        <v>100000</v>
      </c>
      <c r="Q78" s="15">
        <v>500000</v>
      </c>
      <c r="R78" s="17" t="s">
        <v>30</v>
      </c>
      <c r="S78" s="9" t="s">
        <v>251</v>
      </c>
    </row>
    <row r="79" spans="1:19" s="18" customFormat="1" ht="14.5" x14ac:dyDescent="0.35">
      <c r="A79" s="7" t="s">
        <v>299</v>
      </c>
      <c r="B79" s="8" t="s">
        <v>223</v>
      </c>
      <c r="C79" s="9" t="s">
        <v>300</v>
      </c>
      <c r="D79" s="9" t="s">
        <v>301</v>
      </c>
      <c r="E79" t="s">
        <v>155</v>
      </c>
      <c r="F79" s="10" t="s">
        <v>24</v>
      </c>
      <c r="G79" s="11">
        <v>45259000</v>
      </c>
      <c r="H79" s="10" t="s">
        <v>25</v>
      </c>
      <c r="I79" s="10" t="s">
        <v>256</v>
      </c>
      <c r="J79" s="10" t="s">
        <v>150</v>
      </c>
      <c r="K79" s="9" t="s">
        <v>28</v>
      </c>
      <c r="L79" s="12" t="s">
        <v>76</v>
      </c>
      <c r="M79" s="13">
        <v>44621</v>
      </c>
      <c r="N79" s="13">
        <v>46081</v>
      </c>
      <c r="O79" s="13">
        <v>46081</v>
      </c>
      <c r="P79" s="14">
        <v>275000</v>
      </c>
      <c r="Q79" s="15">
        <v>1100000</v>
      </c>
      <c r="R79" s="17" t="s">
        <v>30</v>
      </c>
      <c r="S79" s="9" t="s">
        <v>249</v>
      </c>
    </row>
    <row r="80" spans="1:19" s="18" customFormat="1" ht="15" customHeight="1" x14ac:dyDescent="0.35">
      <c r="A80" s="7" t="s">
        <v>302</v>
      </c>
      <c r="B80" s="8" t="s">
        <v>223</v>
      </c>
      <c r="C80" s="9" t="s">
        <v>303</v>
      </c>
      <c r="D80" s="9" t="s">
        <v>304</v>
      </c>
      <c r="E80" s="9" t="s">
        <v>305</v>
      </c>
      <c r="F80" s="10" t="s">
        <v>24</v>
      </c>
      <c r="G80" s="11">
        <v>71630000</v>
      </c>
      <c r="H80" s="10" t="s">
        <v>25</v>
      </c>
      <c r="I80" s="10" t="s">
        <v>26</v>
      </c>
      <c r="J80" s="10" t="s">
        <v>150</v>
      </c>
      <c r="K80" s="9" t="s">
        <v>28</v>
      </c>
      <c r="L80" s="12" t="s">
        <v>29</v>
      </c>
      <c r="M80" s="13">
        <v>44682</v>
      </c>
      <c r="N80" s="13">
        <v>46142</v>
      </c>
      <c r="O80" s="13">
        <v>46142</v>
      </c>
      <c r="P80" s="14">
        <v>295982.45</v>
      </c>
      <c r="Q80" s="15">
        <v>1183929.8</v>
      </c>
      <c r="R80" s="17" t="s">
        <v>30</v>
      </c>
      <c r="S80" s="9" t="s">
        <v>249</v>
      </c>
    </row>
    <row r="81" spans="1:19" s="18" customFormat="1" ht="15" customHeight="1" x14ac:dyDescent="0.35">
      <c r="A81" s="7" t="s">
        <v>302</v>
      </c>
      <c r="B81" s="8" t="s">
        <v>223</v>
      </c>
      <c r="C81" s="9" t="s">
        <v>307</v>
      </c>
      <c r="D81" s="9" t="s">
        <v>308</v>
      </c>
      <c r="E81" s="9" t="s">
        <v>309</v>
      </c>
      <c r="F81" s="10" t="s">
        <v>24</v>
      </c>
      <c r="G81" s="11">
        <v>71630000</v>
      </c>
      <c r="H81" s="10" t="s">
        <v>25</v>
      </c>
      <c r="I81" s="10" t="s">
        <v>26</v>
      </c>
      <c r="J81" s="10" t="s">
        <v>150</v>
      </c>
      <c r="K81" s="9" t="s">
        <v>28</v>
      </c>
      <c r="L81" s="12" t="s">
        <v>29</v>
      </c>
      <c r="M81" s="13">
        <v>44682</v>
      </c>
      <c r="N81" s="13">
        <v>46142</v>
      </c>
      <c r="O81" s="13">
        <v>46142</v>
      </c>
      <c r="P81" s="14">
        <v>304451.06</v>
      </c>
      <c r="Q81" s="15">
        <v>1217804.24</v>
      </c>
      <c r="R81" s="17" t="s">
        <v>30</v>
      </c>
      <c r="S81" s="9" t="s">
        <v>249</v>
      </c>
    </row>
    <row r="82" spans="1:19" s="18" customFormat="1" ht="15" customHeight="1" x14ac:dyDescent="0.35">
      <c r="A82" s="7" t="s">
        <v>302</v>
      </c>
      <c r="B82" s="8" t="s">
        <v>223</v>
      </c>
      <c r="C82" s="9" t="s">
        <v>310</v>
      </c>
      <c r="D82" s="9" t="s">
        <v>311</v>
      </c>
      <c r="E82" s="9" t="s">
        <v>247</v>
      </c>
      <c r="F82" s="10" t="s">
        <v>24</v>
      </c>
      <c r="G82" s="11">
        <v>71630000</v>
      </c>
      <c r="H82" s="10" t="s">
        <v>25</v>
      </c>
      <c r="I82" s="10" t="s">
        <v>26</v>
      </c>
      <c r="J82" s="10" t="s">
        <v>150</v>
      </c>
      <c r="K82" s="9" t="s">
        <v>28</v>
      </c>
      <c r="L82" s="12" t="s">
        <v>29</v>
      </c>
      <c r="M82" s="13">
        <v>44795</v>
      </c>
      <c r="N82" s="13">
        <v>46142</v>
      </c>
      <c r="O82" s="13">
        <v>46142</v>
      </c>
      <c r="P82" s="14">
        <v>300000</v>
      </c>
      <c r="Q82" s="15">
        <v>1200000</v>
      </c>
      <c r="R82" s="17" t="s">
        <v>30</v>
      </c>
      <c r="S82" s="9" t="s">
        <v>249</v>
      </c>
    </row>
    <row r="83" spans="1:19" s="18" customFormat="1" ht="15" customHeight="1" x14ac:dyDescent="0.35">
      <c r="A83" s="7" t="s">
        <v>312</v>
      </c>
      <c r="B83" s="8" t="s">
        <v>223</v>
      </c>
      <c r="C83" s="9" t="s">
        <v>313</v>
      </c>
      <c r="D83" s="9" t="s">
        <v>314</v>
      </c>
      <c r="E83" s="9" t="s">
        <v>315</v>
      </c>
      <c r="F83" s="10" t="s">
        <v>24</v>
      </c>
      <c r="G83" s="11">
        <v>71314100</v>
      </c>
      <c r="H83" s="10" t="s">
        <v>25</v>
      </c>
      <c r="I83" s="10" t="s">
        <v>26</v>
      </c>
      <c r="J83" s="10" t="s">
        <v>150</v>
      </c>
      <c r="K83" s="9" t="s">
        <v>28</v>
      </c>
      <c r="L83" s="12" t="s">
        <v>29</v>
      </c>
      <c r="M83" s="13">
        <v>44652</v>
      </c>
      <c r="N83" s="13">
        <v>46477</v>
      </c>
      <c r="O83" s="13">
        <v>46477</v>
      </c>
      <c r="P83" s="14">
        <v>199620.95150000002</v>
      </c>
      <c r="Q83" s="15">
        <v>998104.75750000007</v>
      </c>
      <c r="R83" s="17" t="s">
        <v>30</v>
      </c>
      <c r="S83" s="9" t="s">
        <v>249</v>
      </c>
    </row>
    <row r="84" spans="1:19" s="18" customFormat="1" ht="15" customHeight="1" x14ac:dyDescent="0.35">
      <c r="A84" s="7" t="s">
        <v>316</v>
      </c>
      <c r="B84" s="8" t="s">
        <v>223</v>
      </c>
      <c r="C84" s="9" t="s">
        <v>317</v>
      </c>
      <c r="D84" s="9" t="s">
        <v>318</v>
      </c>
      <c r="E84" s="9" t="s">
        <v>319</v>
      </c>
      <c r="F84" s="10" t="s">
        <v>24</v>
      </c>
      <c r="G84" s="11">
        <v>45233292</v>
      </c>
      <c r="H84" s="10" t="s">
        <v>25</v>
      </c>
      <c r="I84" s="10" t="s">
        <v>26</v>
      </c>
      <c r="J84" s="10" t="s">
        <v>150</v>
      </c>
      <c r="K84" s="9" t="s">
        <v>28</v>
      </c>
      <c r="L84" s="12" t="s">
        <v>29</v>
      </c>
      <c r="M84" s="13">
        <v>45108</v>
      </c>
      <c r="N84" s="13">
        <v>46934</v>
      </c>
      <c r="O84" s="13">
        <v>47664</v>
      </c>
      <c r="P84" s="14">
        <v>121462.34999999999</v>
      </c>
      <c r="Q84" s="15">
        <v>635373.75</v>
      </c>
      <c r="R84" s="17" t="s">
        <v>30</v>
      </c>
      <c r="S84" s="9" t="s">
        <v>249</v>
      </c>
    </row>
    <row r="85" spans="1:19" s="18" customFormat="1" ht="14.5" x14ac:dyDescent="0.35">
      <c r="A85" s="7" t="s">
        <v>320</v>
      </c>
      <c r="B85" s="8" t="s">
        <v>223</v>
      </c>
      <c r="C85" s="9" t="s">
        <v>321</v>
      </c>
      <c r="D85" s="9" t="s">
        <v>322</v>
      </c>
      <c r="E85" t="s">
        <v>155</v>
      </c>
      <c r="F85" s="10" t="s">
        <v>24</v>
      </c>
      <c r="G85" s="11">
        <v>50750000</v>
      </c>
      <c r="H85" s="10" t="s">
        <v>25</v>
      </c>
      <c r="I85" s="10" t="s">
        <v>26</v>
      </c>
      <c r="J85" s="10" t="s">
        <v>150</v>
      </c>
      <c r="K85" s="9" t="s">
        <v>28</v>
      </c>
      <c r="L85" s="12" t="s">
        <v>76</v>
      </c>
      <c r="M85" s="13">
        <v>44743</v>
      </c>
      <c r="N85" s="13">
        <v>46203</v>
      </c>
      <c r="O85" s="13">
        <v>46203</v>
      </c>
      <c r="P85" s="14">
        <v>206484</v>
      </c>
      <c r="Q85" s="15">
        <v>825936</v>
      </c>
      <c r="R85" s="17" t="s">
        <v>30</v>
      </c>
      <c r="S85" s="9" t="s">
        <v>249</v>
      </c>
    </row>
    <row r="86" spans="1:19" s="18" customFormat="1" ht="14.5" x14ac:dyDescent="0.35">
      <c r="A86" s="7" t="s">
        <v>323</v>
      </c>
      <c r="B86" s="8" t="s">
        <v>223</v>
      </c>
      <c r="C86" s="9" t="s">
        <v>324</v>
      </c>
      <c r="D86" s="9" t="s">
        <v>325</v>
      </c>
      <c r="E86" t="s">
        <v>155</v>
      </c>
      <c r="F86" s="10" t="s">
        <v>24</v>
      </c>
      <c r="G86" s="11" t="s">
        <v>326</v>
      </c>
      <c r="H86" s="10" t="s">
        <v>25</v>
      </c>
      <c r="I86" s="10" t="s">
        <v>26</v>
      </c>
      <c r="J86" s="10" t="s">
        <v>150</v>
      </c>
      <c r="K86" s="9" t="s">
        <v>28</v>
      </c>
      <c r="L86" s="12" t="s">
        <v>76</v>
      </c>
      <c r="M86" s="13">
        <v>44835</v>
      </c>
      <c r="N86" s="13">
        <v>46295</v>
      </c>
      <c r="O86" s="13">
        <v>46295</v>
      </c>
      <c r="P86" s="14">
        <v>4250000</v>
      </c>
      <c r="Q86" s="15">
        <v>17000000</v>
      </c>
      <c r="R86" s="17" t="s">
        <v>30</v>
      </c>
      <c r="S86" s="9" t="s">
        <v>285</v>
      </c>
    </row>
    <row r="87" spans="1:19" s="18" customFormat="1" ht="15" customHeight="1" x14ac:dyDescent="0.35">
      <c r="A87" s="7" t="s">
        <v>327</v>
      </c>
      <c r="B87" s="8" t="s">
        <v>223</v>
      </c>
      <c r="C87" s="9" t="s">
        <v>328</v>
      </c>
      <c r="D87" s="9" t="s">
        <v>329</v>
      </c>
      <c r="E87" s="9" t="s">
        <v>330</v>
      </c>
      <c r="F87" s="10" t="s">
        <v>24</v>
      </c>
      <c r="G87" s="11" t="s">
        <v>331</v>
      </c>
      <c r="H87" s="10" t="s">
        <v>25</v>
      </c>
      <c r="I87" s="10" t="s">
        <v>231</v>
      </c>
      <c r="J87" s="10" t="s">
        <v>150</v>
      </c>
      <c r="K87" s="9" t="s">
        <v>28</v>
      </c>
      <c r="L87" s="12" t="s">
        <v>76</v>
      </c>
      <c r="M87" s="13">
        <v>44378</v>
      </c>
      <c r="N87" s="13">
        <v>45838</v>
      </c>
      <c r="O87" s="13">
        <v>45838</v>
      </c>
      <c r="P87" s="14">
        <v>80000</v>
      </c>
      <c r="Q87" s="15">
        <v>320000</v>
      </c>
      <c r="R87" s="17" t="s">
        <v>30</v>
      </c>
      <c r="S87" s="9" t="s">
        <v>285</v>
      </c>
    </row>
    <row r="88" spans="1:19" s="18" customFormat="1" ht="15" customHeight="1" x14ac:dyDescent="0.35">
      <c r="A88" s="7" t="s">
        <v>332</v>
      </c>
      <c r="B88" s="8" t="s">
        <v>223</v>
      </c>
      <c r="C88" s="9" t="s">
        <v>333</v>
      </c>
      <c r="D88" s="9" t="s">
        <v>334</v>
      </c>
      <c r="E88" s="9" t="s">
        <v>335</v>
      </c>
      <c r="F88" s="10" t="s">
        <v>24</v>
      </c>
      <c r="G88" s="11">
        <v>30163100</v>
      </c>
      <c r="H88" s="10" t="s">
        <v>201</v>
      </c>
      <c r="I88" s="10" t="s">
        <v>26</v>
      </c>
      <c r="J88" s="10" t="s">
        <v>150</v>
      </c>
      <c r="K88" s="9" t="s">
        <v>28</v>
      </c>
      <c r="L88" s="12" t="s">
        <v>29</v>
      </c>
      <c r="M88" s="13">
        <v>45008</v>
      </c>
      <c r="N88" s="13">
        <v>46507</v>
      </c>
      <c r="O88" s="13">
        <v>46507</v>
      </c>
      <c r="P88" s="14">
        <v>650000</v>
      </c>
      <c r="Q88" s="15">
        <v>2600000</v>
      </c>
      <c r="R88" s="17" t="s">
        <v>336</v>
      </c>
      <c r="S88" s="9" t="s">
        <v>306</v>
      </c>
    </row>
    <row r="89" spans="1:19" s="18" customFormat="1" ht="14.5" customHeight="1" x14ac:dyDescent="0.35">
      <c r="A89" s="7" t="s">
        <v>337</v>
      </c>
      <c r="B89" s="8" t="s">
        <v>223</v>
      </c>
      <c r="C89" s="9" t="s">
        <v>338</v>
      </c>
      <c r="D89" s="9" t="s">
        <v>339</v>
      </c>
      <c r="E89" t="s">
        <v>155</v>
      </c>
      <c r="F89" s="10" t="s">
        <v>24</v>
      </c>
      <c r="G89" s="11">
        <v>45000000</v>
      </c>
      <c r="H89" s="10" t="s">
        <v>25</v>
      </c>
      <c r="I89" s="10" t="s">
        <v>256</v>
      </c>
      <c r="J89" s="10" t="s">
        <v>32</v>
      </c>
      <c r="K89" s="9" t="s">
        <v>28</v>
      </c>
      <c r="L89" s="12" t="s">
        <v>76</v>
      </c>
      <c r="M89" s="13">
        <v>45161</v>
      </c>
      <c r="N89" s="13">
        <v>46621</v>
      </c>
      <c r="O89" s="13"/>
      <c r="P89" s="14">
        <v>75000000</v>
      </c>
      <c r="Q89" s="15">
        <v>300000000</v>
      </c>
      <c r="R89" s="17" t="s">
        <v>30</v>
      </c>
      <c r="S89" s="9" t="s">
        <v>340</v>
      </c>
    </row>
    <row r="90" spans="1:19" s="18" customFormat="1" ht="15" customHeight="1" x14ac:dyDescent="0.35">
      <c r="A90" s="7" t="s">
        <v>341</v>
      </c>
      <c r="B90" s="8" t="s">
        <v>223</v>
      </c>
      <c r="C90" s="9" t="s">
        <v>342</v>
      </c>
      <c r="D90" s="9" t="s">
        <v>343</v>
      </c>
      <c r="E90" s="9" t="s">
        <v>344</v>
      </c>
      <c r="F90" s="10" t="s">
        <v>24</v>
      </c>
      <c r="G90" s="11">
        <v>63712710</v>
      </c>
      <c r="H90" s="10" t="s">
        <v>345</v>
      </c>
      <c r="I90" s="10" t="s">
        <v>26</v>
      </c>
      <c r="J90" s="10" t="s">
        <v>150</v>
      </c>
      <c r="K90" s="9" t="s">
        <v>28</v>
      </c>
      <c r="L90" s="12" t="s">
        <v>29</v>
      </c>
      <c r="M90" s="13">
        <v>45383</v>
      </c>
      <c r="N90" s="13">
        <v>46112</v>
      </c>
      <c r="O90" s="13">
        <v>46843</v>
      </c>
      <c r="P90" s="14">
        <v>62500</v>
      </c>
      <c r="Q90" s="15">
        <v>250000</v>
      </c>
      <c r="R90" s="17" t="s">
        <v>346</v>
      </c>
      <c r="S90" s="9" t="s">
        <v>249</v>
      </c>
    </row>
    <row r="91" spans="1:19" s="18" customFormat="1" ht="15" customHeight="1" x14ac:dyDescent="0.35">
      <c r="A91" s="7" t="s">
        <v>347</v>
      </c>
      <c r="B91" s="8" t="s">
        <v>223</v>
      </c>
      <c r="C91" s="9" t="s">
        <v>348</v>
      </c>
      <c r="D91" s="9" t="s">
        <v>348</v>
      </c>
      <c r="E91" s="9" t="s">
        <v>283</v>
      </c>
      <c r="F91" s="10" t="s">
        <v>24</v>
      </c>
      <c r="G91" s="11">
        <v>79710000</v>
      </c>
      <c r="H91" s="10" t="s">
        <v>25</v>
      </c>
      <c r="I91" s="10" t="s">
        <v>26</v>
      </c>
      <c r="J91" s="10" t="s">
        <v>27</v>
      </c>
      <c r="K91" s="9" t="s">
        <v>28</v>
      </c>
      <c r="L91" s="12" t="s">
        <v>29</v>
      </c>
      <c r="M91" s="13">
        <v>44287</v>
      </c>
      <c r="N91" s="13">
        <v>46112</v>
      </c>
      <c r="O91" s="13">
        <v>46112</v>
      </c>
      <c r="P91" s="14">
        <v>187500</v>
      </c>
      <c r="Q91" s="15">
        <v>750000</v>
      </c>
      <c r="R91" s="17" t="s">
        <v>30</v>
      </c>
      <c r="S91" s="9" t="s">
        <v>340</v>
      </c>
    </row>
    <row r="92" spans="1:19" s="18" customFormat="1" ht="15" customHeight="1" x14ac:dyDescent="0.35">
      <c r="A92" s="7" t="s">
        <v>349</v>
      </c>
      <c r="B92" s="8" t="s">
        <v>223</v>
      </c>
      <c r="C92" s="9" t="s">
        <v>350</v>
      </c>
      <c r="D92" s="9" t="s">
        <v>351</v>
      </c>
      <c r="E92" t="s">
        <v>155</v>
      </c>
      <c r="F92" s="10" t="s">
        <v>24</v>
      </c>
      <c r="G92" s="11">
        <v>44113000</v>
      </c>
      <c r="H92" s="10" t="s">
        <v>25</v>
      </c>
      <c r="I92" s="10" t="s">
        <v>26</v>
      </c>
      <c r="J92" s="10" t="s">
        <v>150</v>
      </c>
      <c r="K92" s="9" t="s">
        <v>28</v>
      </c>
      <c r="L92" s="12" t="s">
        <v>76</v>
      </c>
      <c r="M92" s="13">
        <v>44753</v>
      </c>
      <c r="N92" s="13">
        <v>46213</v>
      </c>
      <c r="O92" s="13">
        <v>46213</v>
      </c>
      <c r="P92" s="14">
        <v>1560000</v>
      </c>
      <c r="Q92" s="15">
        <v>9996000</v>
      </c>
      <c r="R92" s="17" t="s">
        <v>30</v>
      </c>
      <c r="S92" s="9" t="s">
        <v>340</v>
      </c>
    </row>
    <row r="93" spans="1:19" s="18" customFormat="1" ht="15" customHeight="1" x14ac:dyDescent="0.35">
      <c r="A93" s="7" t="s">
        <v>352</v>
      </c>
      <c r="B93" s="8" t="s">
        <v>223</v>
      </c>
      <c r="C93" s="9" t="s">
        <v>353</v>
      </c>
      <c r="D93" s="9" t="s">
        <v>353</v>
      </c>
      <c r="E93" t="s">
        <v>155</v>
      </c>
      <c r="F93" s="10" t="s">
        <v>24</v>
      </c>
      <c r="G93" s="11">
        <v>44910000</v>
      </c>
      <c r="H93" s="10" t="s">
        <v>25</v>
      </c>
      <c r="I93" s="10" t="s">
        <v>231</v>
      </c>
      <c r="J93" s="10" t="s">
        <v>150</v>
      </c>
      <c r="K93" s="9" t="s">
        <v>28</v>
      </c>
      <c r="L93" s="12" t="s">
        <v>76</v>
      </c>
      <c r="M93" s="13">
        <v>44942</v>
      </c>
      <c r="N93" s="13">
        <v>46402</v>
      </c>
      <c r="O93" s="13">
        <v>46402</v>
      </c>
      <c r="P93" s="14">
        <v>500000</v>
      </c>
      <c r="Q93" s="15">
        <v>4000000</v>
      </c>
      <c r="R93" s="17" t="s">
        <v>30</v>
      </c>
      <c r="S93" s="9" t="s">
        <v>340</v>
      </c>
    </row>
    <row r="94" spans="1:19" s="18" customFormat="1" ht="15" customHeight="1" x14ac:dyDescent="0.35">
      <c r="A94" s="7" t="s">
        <v>354</v>
      </c>
      <c r="B94" s="8" t="s">
        <v>223</v>
      </c>
      <c r="C94" s="9" t="s">
        <v>355</v>
      </c>
      <c r="D94" s="9" t="s">
        <v>356</v>
      </c>
      <c r="E94" s="9" t="s">
        <v>357</v>
      </c>
      <c r="F94" s="10" t="s">
        <v>24</v>
      </c>
      <c r="G94" s="11">
        <v>77314000</v>
      </c>
      <c r="H94" s="10" t="s">
        <v>103</v>
      </c>
      <c r="I94" s="10" t="s">
        <v>26</v>
      </c>
      <c r="J94" s="10" t="s">
        <v>150</v>
      </c>
      <c r="K94" s="9" t="s">
        <v>28</v>
      </c>
      <c r="L94" s="12" t="s">
        <v>29</v>
      </c>
      <c r="M94" s="13">
        <v>44662</v>
      </c>
      <c r="N94" s="13">
        <v>46122</v>
      </c>
      <c r="O94" s="13">
        <v>46122</v>
      </c>
      <c r="P94" s="14">
        <v>250000</v>
      </c>
      <c r="Q94" s="15">
        <v>1000000</v>
      </c>
      <c r="R94" s="17" t="s">
        <v>30</v>
      </c>
      <c r="S94" s="9" t="s">
        <v>340</v>
      </c>
    </row>
    <row r="95" spans="1:19" s="18" customFormat="1" ht="15" customHeight="1" x14ac:dyDescent="0.35">
      <c r="A95" s="7" t="s">
        <v>358</v>
      </c>
      <c r="B95" s="8" t="s">
        <v>223</v>
      </c>
      <c r="C95" s="9" t="s">
        <v>359</v>
      </c>
      <c r="D95" s="9" t="s">
        <v>359</v>
      </c>
      <c r="E95" s="9" t="s">
        <v>360</v>
      </c>
      <c r="F95" s="10" t="s">
        <v>24</v>
      </c>
      <c r="G95" s="11">
        <v>50230000</v>
      </c>
      <c r="H95" s="10" t="s">
        <v>25</v>
      </c>
      <c r="I95" s="10" t="s">
        <v>26</v>
      </c>
      <c r="J95" s="10" t="s">
        <v>150</v>
      </c>
      <c r="K95" s="9" t="s">
        <v>28</v>
      </c>
      <c r="L95" s="12" t="s">
        <v>76</v>
      </c>
      <c r="M95" s="13">
        <v>44942</v>
      </c>
      <c r="N95" s="13">
        <v>46402</v>
      </c>
      <c r="O95" s="13">
        <v>46402</v>
      </c>
      <c r="P95" s="14">
        <v>100000</v>
      </c>
      <c r="Q95" s="15">
        <v>400000</v>
      </c>
      <c r="R95" s="17" t="s">
        <v>30</v>
      </c>
      <c r="S95" s="9" t="s">
        <v>340</v>
      </c>
    </row>
    <row r="96" spans="1:19" s="18" customFormat="1" ht="15" customHeight="1" x14ac:dyDescent="0.35">
      <c r="A96" s="7" t="s">
        <v>361</v>
      </c>
      <c r="B96" s="8" t="s">
        <v>223</v>
      </c>
      <c r="C96" s="9" t="s">
        <v>362</v>
      </c>
      <c r="D96" s="9" t="s">
        <v>363</v>
      </c>
      <c r="E96" t="s">
        <v>155</v>
      </c>
      <c r="F96" s="10" t="s">
        <v>24</v>
      </c>
      <c r="G96" s="11">
        <v>90640000</v>
      </c>
      <c r="H96" s="10" t="s">
        <v>25</v>
      </c>
      <c r="I96" s="10" t="s">
        <v>26</v>
      </c>
      <c r="J96" s="10" t="s">
        <v>150</v>
      </c>
      <c r="K96" s="9" t="s">
        <v>28</v>
      </c>
      <c r="L96" s="12" t="s">
        <v>29</v>
      </c>
      <c r="M96" s="13">
        <v>45352</v>
      </c>
      <c r="N96" s="13">
        <v>46812</v>
      </c>
      <c r="O96" s="13">
        <v>47177</v>
      </c>
      <c r="P96" s="14">
        <v>1184775</v>
      </c>
      <c r="Q96" s="15">
        <v>5923875</v>
      </c>
      <c r="R96" s="17" t="s">
        <v>30</v>
      </c>
      <c r="S96" s="9" t="s">
        <v>251</v>
      </c>
    </row>
    <row r="97" spans="1:19" s="18" customFormat="1" ht="15" customHeight="1" x14ac:dyDescent="0.35">
      <c r="A97" s="7" t="s">
        <v>364</v>
      </c>
      <c r="B97" s="8" t="s">
        <v>223</v>
      </c>
      <c r="C97" s="9" t="s">
        <v>365</v>
      </c>
      <c r="D97" s="9" t="s">
        <v>366</v>
      </c>
      <c r="E97" s="9" t="s">
        <v>360</v>
      </c>
      <c r="F97" s="10" t="s">
        <v>24</v>
      </c>
      <c r="G97" s="11">
        <v>34922100</v>
      </c>
      <c r="H97" s="10" t="s">
        <v>25</v>
      </c>
      <c r="I97" s="10" t="s">
        <v>26</v>
      </c>
      <c r="J97" s="10" t="s">
        <v>150</v>
      </c>
      <c r="K97" s="9" t="s">
        <v>28</v>
      </c>
      <c r="L97" s="12" t="s">
        <v>29</v>
      </c>
      <c r="M97" s="13">
        <v>45200</v>
      </c>
      <c r="N97" s="13">
        <v>45931</v>
      </c>
      <c r="O97" s="13">
        <v>48131</v>
      </c>
      <c r="P97" s="14">
        <v>1700000</v>
      </c>
      <c r="Q97" s="15">
        <v>13600000</v>
      </c>
      <c r="R97" s="17" t="s">
        <v>30</v>
      </c>
      <c r="S97" s="9" t="s">
        <v>340</v>
      </c>
    </row>
    <row r="98" spans="1:19" s="18" customFormat="1" ht="15" customHeight="1" x14ac:dyDescent="0.35">
      <c r="A98" s="7" t="s">
        <v>367</v>
      </c>
      <c r="B98" s="8" t="s">
        <v>223</v>
      </c>
      <c r="C98" s="9" t="s">
        <v>368</v>
      </c>
      <c r="D98" s="9" t="s">
        <v>369</v>
      </c>
      <c r="E98" t="s">
        <v>155</v>
      </c>
      <c r="F98" s="10" t="s">
        <v>24</v>
      </c>
      <c r="G98" s="11">
        <v>77314000</v>
      </c>
      <c r="H98" s="10" t="s">
        <v>25</v>
      </c>
      <c r="I98" s="10" t="s">
        <v>26</v>
      </c>
      <c r="J98" s="10" t="s">
        <v>150</v>
      </c>
      <c r="K98" s="9" t="s">
        <v>28</v>
      </c>
      <c r="L98" s="12" t="s">
        <v>29</v>
      </c>
      <c r="M98" s="13">
        <v>45103</v>
      </c>
      <c r="N98" s="13">
        <v>46563</v>
      </c>
      <c r="O98" s="13">
        <v>46563</v>
      </c>
      <c r="P98" s="14">
        <v>218000</v>
      </c>
      <c r="Q98" s="15">
        <v>872000</v>
      </c>
      <c r="R98" s="17" t="s">
        <v>30</v>
      </c>
      <c r="S98" s="9" t="s">
        <v>340</v>
      </c>
    </row>
    <row r="99" spans="1:19" s="18" customFormat="1" ht="15" customHeight="1" x14ac:dyDescent="0.35">
      <c r="A99" s="7" t="s">
        <v>370</v>
      </c>
      <c r="B99" s="8" t="s">
        <v>223</v>
      </c>
      <c r="C99" s="9" t="s">
        <v>371</v>
      </c>
      <c r="D99" s="9" t="s">
        <v>372</v>
      </c>
      <c r="E99" t="s">
        <v>155</v>
      </c>
      <c r="F99" s="10" t="s">
        <v>24</v>
      </c>
      <c r="G99" s="11">
        <v>63712700</v>
      </c>
      <c r="H99" s="10" t="s">
        <v>25</v>
      </c>
      <c r="I99" s="10" t="s">
        <v>26</v>
      </c>
      <c r="J99" s="10" t="s">
        <v>150</v>
      </c>
      <c r="K99" s="9" t="s">
        <v>28</v>
      </c>
      <c r="L99" s="12" t="s">
        <v>76</v>
      </c>
      <c r="M99" s="13">
        <v>45469</v>
      </c>
      <c r="N99" s="13">
        <v>46929</v>
      </c>
      <c r="O99" s="13"/>
      <c r="P99" s="14">
        <v>3125000</v>
      </c>
      <c r="Q99" s="15">
        <v>12500000</v>
      </c>
      <c r="R99" s="17" t="s">
        <v>30</v>
      </c>
      <c r="S99" s="9" t="s">
        <v>340</v>
      </c>
    </row>
    <row r="100" spans="1:19" s="18" customFormat="1" ht="15" customHeight="1" x14ac:dyDescent="0.35">
      <c r="A100" s="7" t="s">
        <v>373</v>
      </c>
      <c r="B100" s="8" t="s">
        <v>223</v>
      </c>
      <c r="C100" s="9" t="s">
        <v>374</v>
      </c>
      <c r="D100" s="9" t="s">
        <v>375</v>
      </c>
      <c r="E100" t="s">
        <v>155</v>
      </c>
      <c r="F100" s="10" t="s">
        <v>24</v>
      </c>
      <c r="G100" s="11">
        <v>45233000</v>
      </c>
      <c r="H100" s="10" t="s">
        <v>25</v>
      </c>
      <c r="I100" s="10" t="s">
        <v>256</v>
      </c>
      <c r="J100" s="10" t="s">
        <v>150</v>
      </c>
      <c r="K100" s="9" t="s">
        <v>28</v>
      </c>
      <c r="L100" s="12" t="s">
        <v>76</v>
      </c>
      <c r="M100" s="13">
        <v>45607</v>
      </c>
      <c r="N100" s="13">
        <v>46336</v>
      </c>
      <c r="O100" s="13">
        <v>47067</v>
      </c>
      <c r="P100" s="14">
        <v>850000</v>
      </c>
      <c r="Q100" s="15">
        <v>3400000</v>
      </c>
      <c r="R100" s="17" t="s">
        <v>30</v>
      </c>
      <c r="S100" s="9" t="s">
        <v>340</v>
      </c>
    </row>
    <row r="101" spans="1:19" s="18" customFormat="1" ht="15" customHeight="1" x14ac:dyDescent="0.35">
      <c r="A101" s="7" t="s">
        <v>376</v>
      </c>
      <c r="B101" s="8" t="s">
        <v>223</v>
      </c>
      <c r="C101" s="9" t="s">
        <v>377</v>
      </c>
      <c r="D101" s="9" t="s">
        <v>378</v>
      </c>
      <c r="E101" s="9" t="s">
        <v>379</v>
      </c>
      <c r="F101" s="10" t="s">
        <v>24</v>
      </c>
      <c r="G101" s="11">
        <v>45221100</v>
      </c>
      <c r="H101" s="10" t="s">
        <v>380</v>
      </c>
      <c r="I101" s="10" t="s">
        <v>256</v>
      </c>
      <c r="J101" s="10" t="s">
        <v>150</v>
      </c>
      <c r="K101" s="9" t="s">
        <v>28</v>
      </c>
      <c r="L101" s="12" t="s">
        <v>29</v>
      </c>
      <c r="M101" s="13">
        <v>45693</v>
      </c>
      <c r="N101" s="13">
        <v>45930</v>
      </c>
      <c r="O101" s="13">
        <v>45930</v>
      </c>
      <c r="P101" s="14">
        <v>1079111.92</v>
      </c>
      <c r="Q101" s="15">
        <v>1079111.92</v>
      </c>
      <c r="R101" s="17" t="s">
        <v>30</v>
      </c>
      <c r="S101" s="9" t="s">
        <v>381</v>
      </c>
    </row>
    <row r="102" spans="1:19" s="18" customFormat="1" ht="15" customHeight="1" x14ac:dyDescent="0.35">
      <c r="A102" s="7" t="s">
        <v>382</v>
      </c>
      <c r="B102" s="8" t="s">
        <v>223</v>
      </c>
      <c r="C102" s="9" t="s">
        <v>383</v>
      </c>
      <c r="D102" s="9" t="s">
        <v>384</v>
      </c>
      <c r="E102" s="9" t="s">
        <v>385</v>
      </c>
      <c r="F102" s="10" t="s">
        <v>24</v>
      </c>
      <c r="G102" s="11">
        <v>45233229</v>
      </c>
      <c r="H102" s="10" t="s">
        <v>380</v>
      </c>
      <c r="I102" s="10" t="s">
        <v>256</v>
      </c>
      <c r="J102" s="10" t="s">
        <v>150</v>
      </c>
      <c r="K102" s="9" t="s">
        <v>28</v>
      </c>
      <c r="L102" s="12" t="s">
        <v>29</v>
      </c>
      <c r="M102" s="13">
        <v>45778</v>
      </c>
      <c r="N102" s="13">
        <v>47209</v>
      </c>
      <c r="O102" s="13">
        <v>47209</v>
      </c>
      <c r="P102" s="14">
        <v>200000</v>
      </c>
      <c r="Q102" s="15">
        <v>800000</v>
      </c>
      <c r="R102" s="17" t="s">
        <v>30</v>
      </c>
      <c r="S102" s="9" t="s">
        <v>381</v>
      </c>
    </row>
    <row r="103" spans="1:19" s="18" customFormat="1" ht="15" customHeight="1" x14ac:dyDescent="0.35">
      <c r="A103" s="7" t="s">
        <v>386</v>
      </c>
      <c r="B103" s="8" t="s">
        <v>223</v>
      </c>
      <c r="C103" s="9" t="s">
        <v>387</v>
      </c>
      <c r="D103" s="9" t="s">
        <v>388</v>
      </c>
      <c r="E103" s="9" t="s">
        <v>389</v>
      </c>
      <c r="F103" s="10" t="s">
        <v>24</v>
      </c>
      <c r="G103" s="11">
        <v>90910000</v>
      </c>
      <c r="H103" s="10" t="s">
        <v>25</v>
      </c>
      <c r="I103" s="10" t="s">
        <v>26</v>
      </c>
      <c r="J103" s="10" t="s">
        <v>150</v>
      </c>
      <c r="K103" s="9" t="s">
        <v>28</v>
      </c>
      <c r="L103" s="12" t="s">
        <v>29</v>
      </c>
      <c r="M103" s="13">
        <v>45796</v>
      </c>
      <c r="N103" s="13">
        <v>47621</v>
      </c>
      <c r="O103" s="13">
        <v>47621</v>
      </c>
      <c r="P103" s="14">
        <v>194154.5</v>
      </c>
      <c r="Q103" s="15">
        <v>970770</v>
      </c>
      <c r="R103" s="17" t="s">
        <v>390</v>
      </c>
      <c r="S103" s="9" t="s">
        <v>340</v>
      </c>
    </row>
    <row r="104" spans="1:19" s="18" customFormat="1" ht="15" customHeight="1" x14ac:dyDescent="0.35">
      <c r="A104" s="59" t="s">
        <v>391</v>
      </c>
      <c r="B104" s="10" t="s">
        <v>223</v>
      </c>
      <c r="C104" s="63" t="s">
        <v>392</v>
      </c>
      <c r="D104" s="31" t="s">
        <v>393</v>
      </c>
      <c r="E104" t="s">
        <v>155</v>
      </c>
      <c r="F104" s="10" t="s">
        <v>24</v>
      </c>
      <c r="G104" s="11">
        <v>45233120</v>
      </c>
      <c r="H104" s="10" t="s">
        <v>25</v>
      </c>
      <c r="I104" s="10" t="s">
        <v>256</v>
      </c>
      <c r="J104" s="10" t="s">
        <v>150</v>
      </c>
      <c r="K104" s="9" t="s">
        <v>28</v>
      </c>
      <c r="L104" s="12" t="s">
        <v>76</v>
      </c>
      <c r="M104" s="12">
        <v>45670</v>
      </c>
      <c r="N104" s="13">
        <v>47130</v>
      </c>
      <c r="O104" s="13"/>
      <c r="P104" s="28">
        <v>1500000</v>
      </c>
      <c r="Q104" s="70">
        <v>6000000</v>
      </c>
      <c r="R104" s="10" t="s">
        <v>30</v>
      </c>
      <c r="S104" s="10" t="s">
        <v>340</v>
      </c>
    </row>
    <row r="105" spans="1:19" s="18" customFormat="1" x14ac:dyDescent="0.35">
      <c r="A105" s="7" t="s">
        <v>394</v>
      </c>
      <c r="B105" s="8" t="s">
        <v>223</v>
      </c>
      <c r="C105" s="9" t="s">
        <v>395</v>
      </c>
      <c r="D105" s="9" t="s">
        <v>396</v>
      </c>
      <c r="E105" s="9" t="s">
        <v>397</v>
      </c>
      <c r="F105" s="10" t="s">
        <v>24</v>
      </c>
      <c r="G105" s="11">
        <v>45000000</v>
      </c>
      <c r="H105" s="10" t="s">
        <v>25</v>
      </c>
      <c r="I105" s="10" t="s">
        <v>256</v>
      </c>
      <c r="J105" s="10" t="s">
        <v>150</v>
      </c>
      <c r="K105" s="9" t="s">
        <v>28</v>
      </c>
      <c r="L105" s="12" t="s">
        <v>29</v>
      </c>
      <c r="M105" s="13">
        <v>45852</v>
      </c>
      <c r="N105" s="13">
        <v>47427</v>
      </c>
      <c r="O105" s="13">
        <v>47427</v>
      </c>
      <c r="P105" s="14">
        <v>7241124</v>
      </c>
      <c r="Q105" s="15">
        <v>7241124</v>
      </c>
      <c r="R105" s="17" t="s">
        <v>30</v>
      </c>
      <c r="S105" s="9" t="s">
        <v>340</v>
      </c>
    </row>
    <row r="106" spans="1:19" s="18" customFormat="1" x14ac:dyDescent="0.35">
      <c r="A106" s="7" t="s">
        <v>398</v>
      </c>
      <c r="B106" s="8" t="s">
        <v>223</v>
      </c>
      <c r="C106" s="9" t="s">
        <v>399</v>
      </c>
      <c r="D106" s="9" t="s">
        <v>400</v>
      </c>
      <c r="E106" s="9" t="s">
        <v>401</v>
      </c>
      <c r="F106" s="10" t="s">
        <v>24</v>
      </c>
      <c r="G106" s="11">
        <v>45000000</v>
      </c>
      <c r="H106" s="10" t="s">
        <v>25</v>
      </c>
      <c r="I106" s="10" t="s">
        <v>256</v>
      </c>
      <c r="J106" s="10" t="s">
        <v>150</v>
      </c>
      <c r="K106" s="9" t="s">
        <v>28</v>
      </c>
      <c r="L106" s="12" t="s">
        <v>29</v>
      </c>
      <c r="M106" s="13">
        <v>46111</v>
      </c>
      <c r="N106" s="13">
        <v>47686</v>
      </c>
      <c r="O106" s="13">
        <v>47686</v>
      </c>
      <c r="P106" s="14">
        <v>2722506</v>
      </c>
      <c r="Q106" s="15">
        <v>2722506</v>
      </c>
      <c r="R106" s="17" t="s">
        <v>30</v>
      </c>
      <c r="S106" s="9" t="s">
        <v>340</v>
      </c>
    </row>
    <row r="107" spans="1:19" s="18" customFormat="1" x14ac:dyDescent="0.35">
      <c r="A107" s="7" t="s">
        <v>402</v>
      </c>
      <c r="B107" s="8" t="s">
        <v>223</v>
      </c>
      <c r="C107" s="9" t="s">
        <v>403</v>
      </c>
      <c r="D107" s="9" t="s">
        <v>404</v>
      </c>
      <c r="E107" s="9" t="s">
        <v>405</v>
      </c>
      <c r="F107" s="10" t="s">
        <v>24</v>
      </c>
      <c r="G107" s="11">
        <v>45000000</v>
      </c>
      <c r="H107" s="10" t="s">
        <v>25</v>
      </c>
      <c r="I107" s="10" t="s">
        <v>256</v>
      </c>
      <c r="J107" s="10" t="s">
        <v>150</v>
      </c>
      <c r="K107" s="9" t="s">
        <v>28</v>
      </c>
      <c r="L107" s="12" t="s">
        <v>29</v>
      </c>
      <c r="M107" s="13">
        <v>45845</v>
      </c>
      <c r="N107" s="13">
        <v>47420</v>
      </c>
      <c r="O107" s="13">
        <v>47420</v>
      </c>
      <c r="P107" s="14">
        <v>5597320</v>
      </c>
      <c r="Q107" s="15">
        <v>5597320</v>
      </c>
      <c r="R107" s="17" t="s">
        <v>30</v>
      </c>
      <c r="S107" s="9" t="s">
        <v>340</v>
      </c>
    </row>
    <row r="108" spans="1:19" s="18" customFormat="1" x14ac:dyDescent="0.35">
      <c r="A108" s="7" t="s">
        <v>406</v>
      </c>
      <c r="B108" s="8" t="s">
        <v>223</v>
      </c>
      <c r="C108" s="9" t="s">
        <v>407</v>
      </c>
      <c r="D108" s="9" t="s">
        <v>408</v>
      </c>
      <c r="E108" s="9" t="s">
        <v>401</v>
      </c>
      <c r="F108" s="10" t="s">
        <v>24</v>
      </c>
      <c r="G108" s="11">
        <v>45000000</v>
      </c>
      <c r="H108" s="10" t="s">
        <v>25</v>
      </c>
      <c r="I108" s="10" t="s">
        <v>256</v>
      </c>
      <c r="J108" s="10" t="s">
        <v>150</v>
      </c>
      <c r="K108" s="9" t="s">
        <v>28</v>
      </c>
      <c r="L108" s="12" t="s">
        <v>29</v>
      </c>
      <c r="M108" s="13">
        <v>46125</v>
      </c>
      <c r="N108" s="13">
        <v>47700</v>
      </c>
      <c r="O108" s="13">
        <v>47700</v>
      </c>
      <c r="P108" s="14">
        <v>3438431</v>
      </c>
      <c r="Q108" s="15">
        <v>3438431</v>
      </c>
      <c r="R108" s="17" t="s">
        <v>30</v>
      </c>
      <c r="S108" s="9" t="s">
        <v>340</v>
      </c>
    </row>
    <row r="109" spans="1:19" s="18" customFormat="1" ht="15" customHeight="1" x14ac:dyDescent="0.35">
      <c r="A109" s="7" t="s">
        <v>409</v>
      </c>
      <c r="B109" s="8" t="s">
        <v>223</v>
      </c>
      <c r="C109" s="9" t="s">
        <v>410</v>
      </c>
      <c r="D109" s="9" t="s">
        <v>411</v>
      </c>
      <c r="E109" s="9" t="s">
        <v>412</v>
      </c>
      <c r="F109" s="10" t="s">
        <v>24</v>
      </c>
      <c r="G109" s="11">
        <v>45233000</v>
      </c>
      <c r="H109" s="10" t="s">
        <v>99</v>
      </c>
      <c r="I109" s="10" t="s">
        <v>256</v>
      </c>
      <c r="J109" s="10" t="s">
        <v>150</v>
      </c>
      <c r="K109" s="9" t="s">
        <v>28</v>
      </c>
      <c r="L109" s="12" t="s">
        <v>29</v>
      </c>
      <c r="M109" s="13">
        <v>45796</v>
      </c>
      <c r="N109" s="13">
        <v>47238</v>
      </c>
      <c r="O109" s="13">
        <v>47256</v>
      </c>
      <c r="P109" s="14">
        <v>9721992</v>
      </c>
      <c r="Q109" s="15">
        <v>38887968</v>
      </c>
      <c r="R109" s="17" t="s">
        <v>336</v>
      </c>
      <c r="S109" s="9" t="s">
        <v>340</v>
      </c>
    </row>
    <row r="110" spans="1:19" s="9" customFormat="1" ht="18.649999999999999" customHeight="1" x14ac:dyDescent="0.35">
      <c r="A110" s="7" t="s">
        <v>413</v>
      </c>
      <c r="B110" s="8" t="s">
        <v>223</v>
      </c>
      <c r="C110" s="9" t="s">
        <v>414</v>
      </c>
      <c r="D110" s="31" t="s">
        <v>415</v>
      </c>
      <c r="E110" t="s">
        <v>155</v>
      </c>
      <c r="F110" s="10" t="s">
        <v>24</v>
      </c>
      <c r="G110" s="60">
        <v>45262640</v>
      </c>
      <c r="H110" s="9" t="s">
        <v>25</v>
      </c>
      <c r="I110" s="10" t="s">
        <v>256</v>
      </c>
      <c r="J110" s="10" t="s">
        <v>150</v>
      </c>
      <c r="K110" s="9" t="s">
        <v>28</v>
      </c>
      <c r="L110" s="12" t="s">
        <v>29</v>
      </c>
      <c r="M110" s="13">
        <v>45908</v>
      </c>
      <c r="N110" s="13">
        <v>46112</v>
      </c>
      <c r="O110" s="13">
        <v>46112</v>
      </c>
      <c r="P110" s="73">
        <v>1124409.3799999999</v>
      </c>
      <c r="Q110" s="16">
        <v>1300000</v>
      </c>
      <c r="R110" s="9" t="s">
        <v>30</v>
      </c>
      <c r="S110" s="9" t="s">
        <v>340</v>
      </c>
    </row>
    <row r="111" spans="1:19" s="18" customFormat="1" ht="15" customHeight="1" x14ac:dyDescent="0.35">
      <c r="A111" s="7" t="s">
        <v>416</v>
      </c>
      <c r="B111" s="8" t="s">
        <v>223</v>
      </c>
      <c r="C111" s="9" t="s">
        <v>417</v>
      </c>
      <c r="D111" s="9" t="s">
        <v>418</v>
      </c>
      <c r="E111" s="9" t="s">
        <v>419</v>
      </c>
      <c r="F111" s="10" t="s">
        <v>24</v>
      </c>
      <c r="G111" s="11" t="s">
        <v>420</v>
      </c>
      <c r="H111" s="10" t="s">
        <v>25</v>
      </c>
      <c r="I111" s="10" t="s">
        <v>231</v>
      </c>
      <c r="J111" s="10" t="s">
        <v>150</v>
      </c>
      <c r="K111" s="9" t="s">
        <v>28</v>
      </c>
      <c r="L111" s="12" t="s">
        <v>29</v>
      </c>
      <c r="M111" s="13">
        <v>45627</v>
      </c>
      <c r="N111" s="13">
        <v>46843</v>
      </c>
      <c r="O111" s="13"/>
      <c r="P111" s="14">
        <v>60000</v>
      </c>
      <c r="Q111" s="15">
        <v>240000</v>
      </c>
      <c r="R111" s="17" t="s">
        <v>30</v>
      </c>
      <c r="S111" s="9" t="s">
        <v>381</v>
      </c>
    </row>
    <row r="112" spans="1:19" s="18" customFormat="1" ht="15" customHeight="1" x14ac:dyDescent="0.35">
      <c r="A112" s="7" t="s">
        <v>422</v>
      </c>
      <c r="B112" s="8" t="s">
        <v>223</v>
      </c>
      <c r="C112" s="9" t="s">
        <v>423</v>
      </c>
      <c r="D112" s="9" t="s">
        <v>424</v>
      </c>
      <c r="E112" s="9" t="s">
        <v>379</v>
      </c>
      <c r="F112" s="10" t="s">
        <v>24</v>
      </c>
      <c r="G112" s="11">
        <v>45221119</v>
      </c>
      <c r="H112" s="10" t="s">
        <v>25</v>
      </c>
      <c r="I112" s="10" t="s">
        <v>256</v>
      </c>
      <c r="J112" s="10" t="s">
        <v>150</v>
      </c>
      <c r="K112" s="9" t="s">
        <v>28</v>
      </c>
      <c r="L112" s="12" t="s">
        <v>29</v>
      </c>
      <c r="M112" s="13">
        <v>45505</v>
      </c>
      <c r="N112" s="13">
        <v>45869</v>
      </c>
      <c r="O112" s="13">
        <v>45869</v>
      </c>
      <c r="P112" s="14">
        <v>1614724.19</v>
      </c>
      <c r="Q112" s="15">
        <v>1614724.19</v>
      </c>
      <c r="R112" s="17" t="s">
        <v>30</v>
      </c>
      <c r="S112" s="9" t="s">
        <v>381</v>
      </c>
    </row>
    <row r="113" spans="1:19" s="18" customFormat="1" x14ac:dyDescent="0.35">
      <c r="A113" s="7" t="s">
        <v>425</v>
      </c>
      <c r="B113" s="8" t="s">
        <v>223</v>
      </c>
      <c r="C113" s="9" t="s">
        <v>426</v>
      </c>
      <c r="D113" s="9" t="s">
        <v>427</v>
      </c>
      <c r="E113" s="9" t="s">
        <v>428</v>
      </c>
      <c r="F113" s="10" t="s">
        <v>24</v>
      </c>
      <c r="G113" s="11">
        <v>45000000</v>
      </c>
      <c r="H113" s="10" t="s">
        <v>25</v>
      </c>
      <c r="I113" s="10" t="s">
        <v>256</v>
      </c>
      <c r="J113" s="10" t="s">
        <v>150</v>
      </c>
      <c r="K113" s="9" t="s">
        <v>28</v>
      </c>
      <c r="L113" s="12" t="s">
        <v>29</v>
      </c>
      <c r="M113" s="74">
        <v>46188</v>
      </c>
      <c r="N113" s="74">
        <v>46230</v>
      </c>
      <c r="O113" s="13">
        <v>46230</v>
      </c>
      <c r="P113" s="75">
        <v>385138</v>
      </c>
      <c r="Q113" s="75">
        <v>385138</v>
      </c>
      <c r="R113" s="17" t="s">
        <v>30</v>
      </c>
      <c r="S113" s="9" t="s">
        <v>381</v>
      </c>
    </row>
    <row r="114" spans="1:19" s="18" customFormat="1" ht="15" customHeight="1" x14ac:dyDescent="0.35">
      <c r="A114" s="7" t="s">
        <v>429</v>
      </c>
      <c r="B114" s="8" t="s">
        <v>223</v>
      </c>
      <c r="C114" s="9" t="s">
        <v>430</v>
      </c>
      <c r="D114" s="9" t="s">
        <v>431</v>
      </c>
      <c r="E114" s="9" t="s">
        <v>432</v>
      </c>
      <c r="F114" s="10" t="s">
        <v>24</v>
      </c>
      <c r="G114" s="11" t="s">
        <v>433</v>
      </c>
      <c r="H114" s="10" t="s">
        <v>25</v>
      </c>
      <c r="I114" s="10" t="s">
        <v>256</v>
      </c>
      <c r="J114" s="10" t="s">
        <v>150</v>
      </c>
      <c r="K114" s="9" t="s">
        <v>28</v>
      </c>
      <c r="L114" s="12" t="s">
        <v>29</v>
      </c>
      <c r="M114" s="13">
        <v>43551</v>
      </c>
      <c r="N114" s="13">
        <v>46472</v>
      </c>
      <c r="O114" s="13">
        <v>46472</v>
      </c>
      <c r="P114" s="14">
        <v>5500000</v>
      </c>
      <c r="Q114" s="15">
        <v>44000000</v>
      </c>
      <c r="R114" s="17" t="s">
        <v>30</v>
      </c>
      <c r="S114" s="9" t="s">
        <v>421</v>
      </c>
    </row>
    <row r="115" spans="1:19" s="18" customFormat="1" ht="15" customHeight="1" x14ac:dyDescent="0.35">
      <c r="A115" s="7" t="s">
        <v>434</v>
      </c>
      <c r="B115" s="8" t="s">
        <v>223</v>
      </c>
      <c r="C115" s="9" t="s">
        <v>435</v>
      </c>
      <c r="D115" s="9" t="s">
        <v>435</v>
      </c>
      <c r="E115" s="9" t="s">
        <v>436</v>
      </c>
      <c r="F115" s="10" t="s">
        <v>24</v>
      </c>
      <c r="G115" s="11">
        <v>34928500</v>
      </c>
      <c r="H115" s="10" t="s">
        <v>25</v>
      </c>
      <c r="I115" s="10" t="s">
        <v>231</v>
      </c>
      <c r="J115" s="10" t="s">
        <v>150</v>
      </c>
      <c r="K115" s="9" t="s">
        <v>28</v>
      </c>
      <c r="L115" s="12" t="s">
        <v>29</v>
      </c>
      <c r="M115" s="13">
        <v>44809</v>
      </c>
      <c r="N115" s="13">
        <v>46269</v>
      </c>
      <c r="O115" s="13">
        <v>46269</v>
      </c>
      <c r="P115" s="14">
        <v>580000</v>
      </c>
      <c r="Q115" s="15">
        <v>2320000</v>
      </c>
      <c r="R115" s="17" t="s">
        <v>30</v>
      </c>
      <c r="S115" s="9" t="s">
        <v>421</v>
      </c>
    </row>
    <row r="116" spans="1:19" s="18" customFormat="1" ht="12.65" customHeight="1" x14ac:dyDescent="0.35">
      <c r="A116" s="7" t="s">
        <v>437</v>
      </c>
      <c r="B116" s="8" t="s">
        <v>223</v>
      </c>
      <c r="C116" s="9" t="s">
        <v>438</v>
      </c>
      <c r="D116" s="9" t="s">
        <v>439</v>
      </c>
      <c r="E116" t="s">
        <v>155</v>
      </c>
      <c r="F116" s="10" t="s">
        <v>24</v>
      </c>
      <c r="G116" s="11" t="s">
        <v>440</v>
      </c>
      <c r="H116" s="10" t="s">
        <v>25</v>
      </c>
      <c r="I116" s="10" t="s">
        <v>231</v>
      </c>
      <c r="J116" s="10" t="s">
        <v>150</v>
      </c>
      <c r="K116" s="9" t="s">
        <v>28</v>
      </c>
      <c r="L116" s="12" t="s">
        <v>29</v>
      </c>
      <c r="M116" s="13">
        <v>44942</v>
      </c>
      <c r="N116" s="13">
        <v>46037</v>
      </c>
      <c r="O116" s="13">
        <v>46402</v>
      </c>
      <c r="P116" s="14">
        <v>216000</v>
      </c>
      <c r="Q116" s="15">
        <v>864000</v>
      </c>
      <c r="R116" s="17" t="s">
        <v>30</v>
      </c>
      <c r="S116" s="9" t="s">
        <v>421</v>
      </c>
    </row>
    <row r="117" spans="1:19" s="18" customFormat="1" ht="15" customHeight="1" x14ac:dyDescent="0.35">
      <c r="A117" s="7" t="s">
        <v>441</v>
      </c>
      <c r="B117" s="8" t="s">
        <v>223</v>
      </c>
      <c r="C117" s="9" t="s">
        <v>442</v>
      </c>
      <c r="D117" s="9" t="s">
        <v>443</v>
      </c>
      <c r="E117" s="9" t="s">
        <v>444</v>
      </c>
      <c r="F117" s="10" t="s">
        <v>24</v>
      </c>
      <c r="G117" s="11">
        <v>34993000</v>
      </c>
      <c r="H117" s="10" t="s">
        <v>25</v>
      </c>
      <c r="I117" s="10" t="s">
        <v>231</v>
      </c>
      <c r="J117" s="10" t="s">
        <v>150</v>
      </c>
      <c r="K117" s="9" t="s">
        <v>28</v>
      </c>
      <c r="L117" s="12" t="s">
        <v>29</v>
      </c>
      <c r="M117" s="13">
        <v>45040</v>
      </c>
      <c r="N117" s="13">
        <v>46500</v>
      </c>
      <c r="O117" s="13">
        <v>46500</v>
      </c>
      <c r="P117" s="14">
        <v>255000</v>
      </c>
      <c r="Q117" s="15">
        <v>1020000</v>
      </c>
      <c r="R117" s="17" t="s">
        <v>30</v>
      </c>
      <c r="S117" s="9" t="s">
        <v>421</v>
      </c>
    </row>
    <row r="118" spans="1:19" s="18" customFormat="1" ht="14.5" customHeight="1" x14ac:dyDescent="0.35">
      <c r="A118" s="7" t="s">
        <v>445</v>
      </c>
      <c r="B118" s="8" t="s">
        <v>223</v>
      </c>
      <c r="C118" s="9" t="s">
        <v>446</v>
      </c>
      <c r="D118" s="9" t="s">
        <v>447</v>
      </c>
      <c r="E118" t="s">
        <v>155</v>
      </c>
      <c r="F118" s="10" t="s">
        <v>24</v>
      </c>
      <c r="G118" s="11">
        <v>44113700</v>
      </c>
      <c r="H118" s="10" t="s">
        <v>25</v>
      </c>
      <c r="I118" s="10" t="s">
        <v>231</v>
      </c>
      <c r="J118" s="10" t="s">
        <v>150</v>
      </c>
      <c r="K118" s="9" t="s">
        <v>28</v>
      </c>
      <c r="L118" s="12" t="s">
        <v>76</v>
      </c>
      <c r="M118" s="13">
        <v>45593</v>
      </c>
      <c r="N118" s="13">
        <v>47053</v>
      </c>
      <c r="O118" s="13">
        <v>47053</v>
      </c>
      <c r="P118" s="14">
        <v>1100000</v>
      </c>
      <c r="Q118" s="15">
        <v>6800000</v>
      </c>
      <c r="R118" s="17" t="s">
        <v>30</v>
      </c>
      <c r="S118" s="9" t="s">
        <v>421</v>
      </c>
    </row>
    <row r="119" spans="1:19" s="18" customFormat="1" ht="15" customHeight="1" x14ac:dyDescent="0.35">
      <c r="A119" s="7" t="s">
        <v>448</v>
      </c>
      <c r="B119" s="8" t="s">
        <v>223</v>
      </c>
      <c r="C119" s="9" t="s">
        <v>449</v>
      </c>
      <c r="D119" s="9" t="s">
        <v>449</v>
      </c>
      <c r="E119" s="9" t="s">
        <v>450</v>
      </c>
      <c r="F119" s="10" t="s">
        <v>24</v>
      </c>
      <c r="G119" s="11" t="s">
        <v>451</v>
      </c>
      <c r="H119" s="10" t="s">
        <v>103</v>
      </c>
      <c r="I119" s="10" t="s">
        <v>231</v>
      </c>
      <c r="J119" s="10" t="s">
        <v>150</v>
      </c>
      <c r="K119" s="9" t="s">
        <v>28</v>
      </c>
      <c r="L119" s="12" t="s">
        <v>275</v>
      </c>
      <c r="M119" s="13">
        <v>45600</v>
      </c>
      <c r="N119" s="13">
        <v>46329</v>
      </c>
      <c r="O119" s="13">
        <v>47053</v>
      </c>
      <c r="P119" s="14">
        <v>9800000</v>
      </c>
      <c r="Q119" s="15">
        <v>41650000</v>
      </c>
      <c r="R119" s="17" t="s">
        <v>30</v>
      </c>
      <c r="S119" s="9" t="s">
        <v>421</v>
      </c>
    </row>
    <row r="120" spans="1:19" s="18" customFormat="1" ht="15" customHeight="1" x14ac:dyDescent="0.35">
      <c r="A120" s="7" t="s">
        <v>452</v>
      </c>
      <c r="B120" s="8" t="s">
        <v>223</v>
      </c>
      <c r="C120" s="9" t="s">
        <v>453</v>
      </c>
      <c r="D120" s="9" t="s">
        <v>454</v>
      </c>
      <c r="E120" s="9" t="s">
        <v>455</v>
      </c>
      <c r="F120" s="10" t="s">
        <v>24</v>
      </c>
      <c r="G120" s="11">
        <v>44113700</v>
      </c>
      <c r="H120" s="10" t="s">
        <v>71</v>
      </c>
      <c r="I120" s="10" t="s">
        <v>231</v>
      </c>
      <c r="J120" s="10" t="s">
        <v>150</v>
      </c>
      <c r="K120" s="9" t="s">
        <v>28</v>
      </c>
      <c r="L120" s="12" t="s">
        <v>29</v>
      </c>
      <c r="M120" s="13">
        <v>45512</v>
      </c>
      <c r="N120" s="13">
        <v>46241</v>
      </c>
      <c r="O120" s="13">
        <v>46241</v>
      </c>
      <c r="P120" s="14">
        <v>400000</v>
      </c>
      <c r="Q120" s="15">
        <v>800000</v>
      </c>
      <c r="R120" s="17" t="s">
        <v>30</v>
      </c>
      <c r="S120" s="9" t="s">
        <v>421</v>
      </c>
    </row>
    <row r="121" spans="1:19" s="18" customFormat="1" ht="15" customHeight="1" x14ac:dyDescent="0.35">
      <c r="A121" s="7" t="s">
        <v>456</v>
      </c>
      <c r="B121" s="8" t="s">
        <v>223</v>
      </c>
      <c r="C121" s="9" t="s">
        <v>457</v>
      </c>
      <c r="D121" s="9" t="s">
        <v>458</v>
      </c>
      <c r="E121" s="9" t="s">
        <v>459</v>
      </c>
      <c r="F121" s="10" t="s">
        <v>24</v>
      </c>
      <c r="G121" s="11" t="s">
        <v>460</v>
      </c>
      <c r="H121" s="10" t="s">
        <v>103</v>
      </c>
      <c r="I121" s="10" t="s">
        <v>231</v>
      </c>
      <c r="J121" s="10" t="s">
        <v>150</v>
      </c>
      <c r="K121" s="9" t="s">
        <v>28</v>
      </c>
      <c r="L121" s="12" t="s">
        <v>275</v>
      </c>
      <c r="M121" s="13">
        <v>45754</v>
      </c>
      <c r="N121" s="13">
        <v>47172</v>
      </c>
      <c r="O121" s="13"/>
      <c r="P121" s="14">
        <v>941000</v>
      </c>
      <c r="Q121" s="15">
        <v>4000000</v>
      </c>
      <c r="R121" s="17" t="s">
        <v>30</v>
      </c>
      <c r="S121" s="9" t="s">
        <v>421</v>
      </c>
    </row>
    <row r="122" spans="1:19" s="18" customFormat="1" ht="15" customHeight="1" x14ac:dyDescent="0.35">
      <c r="A122" s="7" t="s">
        <v>461</v>
      </c>
      <c r="B122" s="8" t="s">
        <v>223</v>
      </c>
      <c r="C122" s="9" t="s">
        <v>462</v>
      </c>
      <c r="D122" s="9" t="s">
        <v>463</v>
      </c>
      <c r="E122" s="9" t="s">
        <v>464</v>
      </c>
      <c r="F122" s="10" t="s">
        <v>24</v>
      </c>
      <c r="G122" s="11">
        <v>44113610</v>
      </c>
      <c r="H122" s="10" t="s">
        <v>99</v>
      </c>
      <c r="I122" s="10" t="s">
        <v>231</v>
      </c>
      <c r="J122" s="10" t="s">
        <v>150</v>
      </c>
      <c r="K122" s="9" t="s">
        <v>28</v>
      </c>
      <c r="L122" s="12" t="s">
        <v>76</v>
      </c>
      <c r="M122" s="13">
        <v>45809</v>
      </c>
      <c r="N122" s="13">
        <v>46538</v>
      </c>
      <c r="O122" s="13">
        <v>47269</v>
      </c>
      <c r="P122" s="14">
        <v>90000</v>
      </c>
      <c r="Q122" s="15">
        <v>360000</v>
      </c>
      <c r="R122" s="17" t="s">
        <v>465</v>
      </c>
      <c r="S122" s="9" t="s">
        <v>421</v>
      </c>
    </row>
    <row r="123" spans="1:19" s="18" customFormat="1" ht="15" customHeight="1" x14ac:dyDescent="0.35">
      <c r="A123" s="7" t="s">
        <v>466</v>
      </c>
      <c r="B123" s="8" t="s">
        <v>223</v>
      </c>
      <c r="C123" s="9" t="s">
        <v>467</v>
      </c>
      <c r="D123" s="9" t="s">
        <v>467</v>
      </c>
      <c r="E123" s="9" t="s">
        <v>468</v>
      </c>
      <c r="F123" s="10" t="s">
        <v>24</v>
      </c>
      <c r="G123" s="11">
        <v>50232100</v>
      </c>
      <c r="H123" s="10" t="s">
        <v>201</v>
      </c>
      <c r="I123" s="10" t="s">
        <v>256</v>
      </c>
      <c r="J123" s="10" t="s">
        <v>150</v>
      </c>
      <c r="K123" s="9" t="s">
        <v>28</v>
      </c>
      <c r="L123" s="12" t="s">
        <v>76</v>
      </c>
      <c r="M123" s="13">
        <v>45658</v>
      </c>
      <c r="N123" s="13">
        <v>46387</v>
      </c>
      <c r="O123" s="13">
        <v>47118</v>
      </c>
      <c r="P123" s="14">
        <v>1350000</v>
      </c>
      <c r="Q123" s="15">
        <v>5400000</v>
      </c>
      <c r="R123" s="17" t="s">
        <v>469</v>
      </c>
      <c r="S123" s="9" t="s">
        <v>421</v>
      </c>
    </row>
    <row r="124" spans="1:19" s="18" customFormat="1" ht="15" customHeight="1" x14ac:dyDescent="0.35">
      <c r="A124" s="7" t="s">
        <v>470</v>
      </c>
      <c r="B124" s="8" t="s">
        <v>223</v>
      </c>
      <c r="C124" s="9" t="s">
        <v>471</v>
      </c>
      <c r="D124" s="9" t="s">
        <v>471</v>
      </c>
      <c r="E124" s="9" t="s">
        <v>468</v>
      </c>
      <c r="F124" s="10" t="s">
        <v>24</v>
      </c>
      <c r="G124" s="11">
        <v>50232100</v>
      </c>
      <c r="H124" s="10" t="s">
        <v>201</v>
      </c>
      <c r="I124" s="10" t="s">
        <v>256</v>
      </c>
      <c r="J124" s="10" t="s">
        <v>150</v>
      </c>
      <c r="K124" s="9" t="s">
        <v>28</v>
      </c>
      <c r="L124" s="12" t="s">
        <v>76</v>
      </c>
      <c r="M124" s="13">
        <v>44594</v>
      </c>
      <c r="N124" s="13">
        <v>45323</v>
      </c>
      <c r="O124" s="13">
        <v>46054</v>
      </c>
      <c r="P124" s="14">
        <v>200000</v>
      </c>
      <c r="Q124" s="15">
        <v>800000</v>
      </c>
      <c r="R124" s="17" t="s">
        <v>469</v>
      </c>
      <c r="S124" s="9" t="s">
        <v>421</v>
      </c>
    </row>
    <row r="125" spans="1:19" s="18" customFormat="1" ht="15" customHeight="1" x14ac:dyDescent="0.35">
      <c r="A125" s="7" t="s">
        <v>472</v>
      </c>
      <c r="B125" s="8" t="s">
        <v>223</v>
      </c>
      <c r="C125" s="9" t="s">
        <v>473</v>
      </c>
      <c r="D125" s="9" t="s">
        <v>474</v>
      </c>
      <c r="E125" s="9" t="s">
        <v>475</v>
      </c>
      <c r="F125" s="10" t="s">
        <v>24</v>
      </c>
      <c r="G125" s="11">
        <v>45221119</v>
      </c>
      <c r="H125" s="10" t="s">
        <v>25</v>
      </c>
      <c r="I125" s="10" t="s">
        <v>256</v>
      </c>
      <c r="J125" s="10" t="s">
        <v>150</v>
      </c>
      <c r="K125" s="9" t="s">
        <v>28</v>
      </c>
      <c r="L125" s="12" t="s">
        <v>29</v>
      </c>
      <c r="M125" s="13">
        <v>45418</v>
      </c>
      <c r="N125" s="13">
        <v>45960</v>
      </c>
      <c r="O125" s="13"/>
      <c r="P125" s="14">
        <v>250000</v>
      </c>
      <c r="Q125" s="15">
        <v>250000</v>
      </c>
      <c r="R125" s="17" t="s">
        <v>30</v>
      </c>
      <c r="S125" s="9" t="s">
        <v>476</v>
      </c>
    </row>
    <row r="126" spans="1:19" s="18" customFormat="1" ht="15" customHeight="1" x14ac:dyDescent="0.35">
      <c r="A126" s="7" t="s">
        <v>478</v>
      </c>
      <c r="B126" s="8" t="s">
        <v>223</v>
      </c>
      <c r="C126" s="9" t="s">
        <v>479</v>
      </c>
      <c r="D126" s="9" t="s">
        <v>480</v>
      </c>
      <c r="E126" s="9" t="s">
        <v>481</v>
      </c>
      <c r="F126" s="10" t="s">
        <v>24</v>
      </c>
      <c r="G126" s="11">
        <v>45432112</v>
      </c>
      <c r="H126" s="10" t="s">
        <v>25</v>
      </c>
      <c r="I126" s="10" t="s">
        <v>256</v>
      </c>
      <c r="J126" s="10" t="s">
        <v>150</v>
      </c>
      <c r="K126" s="9" t="s">
        <v>28</v>
      </c>
      <c r="L126" s="12" t="s">
        <v>482</v>
      </c>
      <c r="M126" s="13">
        <v>45945</v>
      </c>
      <c r="N126" s="13">
        <v>46674</v>
      </c>
      <c r="O126" s="13">
        <v>46674</v>
      </c>
      <c r="P126" s="14">
        <v>525000</v>
      </c>
      <c r="Q126" s="15">
        <v>525000</v>
      </c>
      <c r="R126" s="17" t="s">
        <v>30</v>
      </c>
      <c r="S126" s="9" t="s">
        <v>476</v>
      </c>
    </row>
    <row r="127" spans="1:19" s="18" customFormat="1" ht="15" customHeight="1" x14ac:dyDescent="0.35">
      <c r="A127" s="7" t="s">
        <v>483</v>
      </c>
      <c r="B127" s="8" t="s">
        <v>223</v>
      </c>
      <c r="C127" s="9" t="s">
        <v>484</v>
      </c>
      <c r="D127" s="9" t="s">
        <v>485</v>
      </c>
      <c r="E127" s="9" t="s">
        <v>486</v>
      </c>
      <c r="F127" s="10" t="s">
        <v>24</v>
      </c>
      <c r="G127" s="11" t="s">
        <v>487</v>
      </c>
      <c r="H127" s="10" t="s">
        <v>25</v>
      </c>
      <c r="I127" s="10" t="s">
        <v>26</v>
      </c>
      <c r="J127" s="10" t="s">
        <v>150</v>
      </c>
      <c r="K127" s="9" t="s">
        <v>28</v>
      </c>
      <c r="L127" s="12" t="s">
        <v>29</v>
      </c>
      <c r="M127" s="13">
        <v>46082</v>
      </c>
      <c r="N127" s="13">
        <v>46843</v>
      </c>
      <c r="O127" s="13">
        <v>47573</v>
      </c>
      <c r="P127" s="14">
        <v>530000</v>
      </c>
      <c r="Q127" s="15">
        <f>P127*4</f>
        <v>2120000</v>
      </c>
      <c r="R127" s="17" t="s">
        <v>30</v>
      </c>
      <c r="S127" s="9" t="s">
        <v>488</v>
      </c>
    </row>
    <row r="128" spans="1:19" s="18" customFormat="1" ht="15" customHeight="1" x14ac:dyDescent="0.35">
      <c r="A128" s="7" t="s">
        <v>489</v>
      </c>
      <c r="B128" s="8" t="s">
        <v>223</v>
      </c>
      <c r="C128" s="9" t="s">
        <v>490</v>
      </c>
      <c r="D128" s="9" t="s">
        <v>485</v>
      </c>
      <c r="E128" s="9" t="s">
        <v>491</v>
      </c>
      <c r="F128" s="10" t="s">
        <v>24</v>
      </c>
      <c r="G128" s="11" t="s">
        <v>487</v>
      </c>
      <c r="H128" s="10" t="s">
        <v>25</v>
      </c>
      <c r="I128" s="10" t="s">
        <v>26</v>
      </c>
      <c r="J128" s="10" t="s">
        <v>150</v>
      </c>
      <c r="K128" s="9" t="s">
        <v>28</v>
      </c>
      <c r="L128" s="12" t="s">
        <v>29</v>
      </c>
      <c r="M128" s="13">
        <v>46082</v>
      </c>
      <c r="N128" s="13">
        <v>46843</v>
      </c>
      <c r="O128" s="13">
        <v>47573</v>
      </c>
      <c r="P128" s="14">
        <v>770000</v>
      </c>
      <c r="Q128" s="15">
        <f>P128*4</f>
        <v>3080000</v>
      </c>
      <c r="R128" s="17" t="s">
        <v>30</v>
      </c>
      <c r="S128" s="9" t="s">
        <v>488</v>
      </c>
    </row>
    <row r="129" spans="1:19" x14ac:dyDescent="0.25">
      <c r="A129" s="7" t="s">
        <v>493</v>
      </c>
      <c r="B129" s="8" t="s">
        <v>223</v>
      </c>
      <c r="C129" s="55" t="s">
        <v>494</v>
      </c>
      <c r="D129" s="55" t="s">
        <v>495</v>
      </c>
      <c r="E129" s="55" t="s">
        <v>496</v>
      </c>
      <c r="F129" s="10" t="s">
        <v>24</v>
      </c>
      <c r="H129" s="10" t="s">
        <v>25</v>
      </c>
      <c r="I129" s="10" t="s">
        <v>497</v>
      </c>
      <c r="J129" s="10" t="s">
        <v>150</v>
      </c>
      <c r="K129" s="9" t="s">
        <v>28</v>
      </c>
      <c r="L129" s="12" t="s">
        <v>29</v>
      </c>
      <c r="M129" s="57">
        <v>39692</v>
      </c>
      <c r="N129" s="57">
        <v>48822</v>
      </c>
      <c r="O129" s="13">
        <v>48822</v>
      </c>
      <c r="P129" s="58">
        <v>17896566</v>
      </c>
      <c r="Q129" s="15">
        <v>296400000</v>
      </c>
      <c r="R129" s="55" t="s">
        <v>30</v>
      </c>
    </row>
    <row r="130" spans="1:19" x14ac:dyDescent="0.25">
      <c r="A130" s="7" t="s">
        <v>498</v>
      </c>
      <c r="B130" s="8" t="s">
        <v>223</v>
      </c>
      <c r="C130" s="55" t="s">
        <v>499</v>
      </c>
      <c r="D130" s="55" t="s">
        <v>500</v>
      </c>
      <c r="E130" s="55" t="s">
        <v>501</v>
      </c>
      <c r="F130" s="10" t="s">
        <v>24</v>
      </c>
      <c r="H130" s="10" t="s">
        <v>25</v>
      </c>
      <c r="I130" s="10" t="s">
        <v>497</v>
      </c>
      <c r="J130" s="10" t="s">
        <v>150</v>
      </c>
      <c r="K130" s="9" t="s">
        <v>28</v>
      </c>
      <c r="L130" s="12" t="s">
        <v>29</v>
      </c>
      <c r="M130" s="57">
        <v>40057</v>
      </c>
      <c r="N130" s="57">
        <v>49187</v>
      </c>
      <c r="O130" s="13">
        <v>49187</v>
      </c>
      <c r="P130" s="58">
        <v>17896566</v>
      </c>
      <c r="Q130" s="15">
        <v>145260000</v>
      </c>
      <c r="R130" s="55" t="s">
        <v>30</v>
      </c>
    </row>
    <row r="131" spans="1:19" x14ac:dyDescent="0.25">
      <c r="A131" s="7" t="s">
        <v>502</v>
      </c>
      <c r="B131" s="8" t="s">
        <v>223</v>
      </c>
      <c r="C131" s="55" t="s">
        <v>503</v>
      </c>
      <c r="D131" s="55" t="s">
        <v>504</v>
      </c>
      <c r="E131" s="55" t="s">
        <v>505</v>
      </c>
      <c r="F131" s="10" t="s">
        <v>24</v>
      </c>
      <c r="H131" s="10" t="s">
        <v>25</v>
      </c>
      <c r="I131" s="10" t="s">
        <v>497</v>
      </c>
      <c r="J131" s="10" t="s">
        <v>150</v>
      </c>
      <c r="K131" s="9" t="s">
        <v>28</v>
      </c>
      <c r="L131" s="12" t="s">
        <v>29</v>
      </c>
      <c r="M131" s="57">
        <v>40284</v>
      </c>
      <c r="N131" s="57">
        <v>49399</v>
      </c>
      <c r="O131" s="13">
        <v>49399</v>
      </c>
      <c r="P131" s="58">
        <v>7874256</v>
      </c>
      <c r="Q131" s="15">
        <v>210150000</v>
      </c>
      <c r="R131" s="55" t="s">
        <v>30</v>
      </c>
    </row>
    <row r="132" spans="1:19" x14ac:dyDescent="0.25">
      <c r="A132" s="7" t="s">
        <v>506</v>
      </c>
      <c r="B132" s="8" t="s">
        <v>223</v>
      </c>
      <c r="C132" s="55" t="s">
        <v>507</v>
      </c>
      <c r="D132" s="55" t="s">
        <v>508</v>
      </c>
      <c r="E132" s="55" t="s">
        <v>509</v>
      </c>
      <c r="F132" s="10" t="s">
        <v>24</v>
      </c>
      <c r="H132" s="10" t="s">
        <v>25</v>
      </c>
      <c r="I132" s="10" t="s">
        <v>497</v>
      </c>
      <c r="J132" s="10" t="s">
        <v>150</v>
      </c>
      <c r="K132" s="9" t="s">
        <v>28</v>
      </c>
      <c r="L132" s="12" t="s">
        <v>29</v>
      </c>
      <c r="M132" s="57">
        <v>40427</v>
      </c>
      <c r="N132" s="57">
        <v>49552</v>
      </c>
      <c r="O132" s="13">
        <v>49552</v>
      </c>
      <c r="P132" s="58">
        <v>11384457</v>
      </c>
      <c r="Q132" s="15">
        <v>154800000</v>
      </c>
      <c r="R132" s="55" t="s">
        <v>30</v>
      </c>
    </row>
    <row r="133" spans="1:19" x14ac:dyDescent="0.25">
      <c r="A133" s="7" t="s">
        <v>510</v>
      </c>
      <c r="B133" s="8" t="s">
        <v>223</v>
      </c>
      <c r="C133" s="55" t="s">
        <v>511</v>
      </c>
      <c r="D133" s="55" t="s">
        <v>512</v>
      </c>
      <c r="E133" s="55" t="s">
        <v>513</v>
      </c>
      <c r="F133" s="10" t="s">
        <v>24</v>
      </c>
      <c r="H133" s="10" t="s">
        <v>25</v>
      </c>
      <c r="I133" s="10" t="s">
        <v>497</v>
      </c>
      <c r="J133" s="10" t="s">
        <v>150</v>
      </c>
      <c r="K133" s="9" t="s">
        <v>28</v>
      </c>
      <c r="L133" s="12" t="s">
        <v>29</v>
      </c>
      <c r="M133" s="57">
        <v>36981</v>
      </c>
      <c r="N133" s="57">
        <v>46631</v>
      </c>
      <c r="O133" s="13">
        <v>46631</v>
      </c>
      <c r="P133" s="58">
        <v>2489698</v>
      </c>
      <c r="Q133" s="15">
        <v>45090000</v>
      </c>
      <c r="R133" s="55" t="s">
        <v>30</v>
      </c>
    </row>
    <row r="134" spans="1:19" s="18" customFormat="1" ht="15" customHeight="1" x14ac:dyDescent="0.35">
      <c r="A134" s="7" t="s">
        <v>514</v>
      </c>
      <c r="B134" s="8" t="s">
        <v>515</v>
      </c>
      <c r="C134" s="9" t="s">
        <v>516</v>
      </c>
      <c r="D134" s="9" t="s">
        <v>517</v>
      </c>
      <c r="E134" s="9" t="s">
        <v>518</v>
      </c>
      <c r="F134" s="10" t="s">
        <v>24</v>
      </c>
      <c r="G134" s="11">
        <v>66110000</v>
      </c>
      <c r="H134" s="10" t="s">
        <v>25</v>
      </c>
      <c r="I134" s="10" t="s">
        <v>26</v>
      </c>
      <c r="J134" s="10" t="s">
        <v>150</v>
      </c>
      <c r="K134" s="9" t="s">
        <v>28</v>
      </c>
      <c r="L134" s="12" t="s">
        <v>29</v>
      </c>
      <c r="M134" s="13">
        <v>43556</v>
      </c>
      <c r="N134" s="13">
        <v>46843</v>
      </c>
      <c r="O134" s="13">
        <v>47208</v>
      </c>
      <c r="P134" s="14">
        <v>81700</v>
      </c>
      <c r="Q134" s="15">
        <v>817000</v>
      </c>
      <c r="R134" s="17" t="s">
        <v>30</v>
      </c>
      <c r="S134" s="9" t="s">
        <v>519</v>
      </c>
    </row>
    <row r="135" spans="1:19" s="18" customFormat="1" ht="15" customHeight="1" x14ac:dyDescent="0.35">
      <c r="A135" s="7" t="s">
        <v>520</v>
      </c>
      <c r="B135" s="8" t="s">
        <v>515</v>
      </c>
      <c r="C135" s="9" t="s">
        <v>521</v>
      </c>
      <c r="D135" s="9" t="s">
        <v>521</v>
      </c>
      <c r="E135" s="9" t="s">
        <v>522</v>
      </c>
      <c r="F135" s="10" t="s">
        <v>24</v>
      </c>
      <c r="G135" s="11">
        <v>66172000</v>
      </c>
      <c r="H135" s="10" t="s">
        <v>201</v>
      </c>
      <c r="I135" s="10" t="s">
        <v>26</v>
      </c>
      <c r="J135" s="10" t="s">
        <v>150</v>
      </c>
      <c r="K135" s="9" t="s">
        <v>28</v>
      </c>
      <c r="L135" s="12" t="s">
        <v>29</v>
      </c>
      <c r="M135" s="13">
        <v>43374</v>
      </c>
      <c r="N135" s="13">
        <v>46254</v>
      </c>
      <c r="O135" s="13">
        <v>46254</v>
      </c>
      <c r="P135" s="14">
        <v>300000</v>
      </c>
      <c r="Q135" s="15">
        <v>1500000</v>
      </c>
      <c r="R135" s="17" t="s">
        <v>523</v>
      </c>
      <c r="S135" s="9" t="s">
        <v>519</v>
      </c>
    </row>
    <row r="136" spans="1:19" s="18" customFormat="1" ht="15" customHeight="1" x14ac:dyDescent="0.35">
      <c r="A136" s="7" t="s">
        <v>525</v>
      </c>
      <c r="B136" s="8" t="s">
        <v>515</v>
      </c>
      <c r="C136" s="9" t="s">
        <v>526</v>
      </c>
      <c r="D136" s="9" t="s">
        <v>527</v>
      </c>
      <c r="E136" s="9" t="s">
        <v>528</v>
      </c>
      <c r="F136" s="10" t="s">
        <v>24</v>
      </c>
      <c r="G136" s="11">
        <v>60120000</v>
      </c>
      <c r="H136" s="10" t="s">
        <v>103</v>
      </c>
      <c r="I136" s="10" t="s">
        <v>26</v>
      </c>
      <c r="J136" s="10" t="s">
        <v>150</v>
      </c>
      <c r="K136" s="9" t="s">
        <v>28</v>
      </c>
      <c r="L136" s="12" t="s">
        <v>275</v>
      </c>
      <c r="M136" s="13">
        <v>43609</v>
      </c>
      <c r="N136" s="13">
        <v>47299</v>
      </c>
      <c r="O136" s="13">
        <v>47299</v>
      </c>
      <c r="P136" s="14">
        <v>14000000</v>
      </c>
      <c r="Q136" s="15">
        <v>140000000</v>
      </c>
      <c r="R136" s="17" t="s">
        <v>30</v>
      </c>
      <c r="S136" s="9" t="s">
        <v>529</v>
      </c>
    </row>
    <row r="137" spans="1:19" s="18" customFormat="1" ht="15" customHeight="1" x14ac:dyDescent="0.35">
      <c r="A137" s="7" t="s">
        <v>530</v>
      </c>
      <c r="B137" s="8" t="s">
        <v>515</v>
      </c>
      <c r="C137" s="9" t="s">
        <v>531</v>
      </c>
      <c r="D137" s="9" t="s">
        <v>532</v>
      </c>
      <c r="E137" s="9" t="s">
        <v>533</v>
      </c>
      <c r="F137" s="10" t="s">
        <v>24</v>
      </c>
      <c r="G137" s="11" t="s">
        <v>32</v>
      </c>
      <c r="H137" s="10" t="s">
        <v>99</v>
      </c>
      <c r="I137" s="10" t="s">
        <v>26</v>
      </c>
      <c r="J137" s="10" t="s">
        <v>150</v>
      </c>
      <c r="K137" s="9" t="s">
        <v>28</v>
      </c>
      <c r="L137" s="12" t="s">
        <v>29</v>
      </c>
      <c r="M137" s="13">
        <v>44652</v>
      </c>
      <c r="N137" s="13">
        <v>46477</v>
      </c>
      <c r="O137" s="13">
        <v>46477</v>
      </c>
      <c r="P137" s="14">
        <v>44100</v>
      </c>
      <c r="Q137" s="15">
        <v>221500</v>
      </c>
      <c r="R137" s="17" t="s">
        <v>534</v>
      </c>
      <c r="S137" s="9" t="s">
        <v>535</v>
      </c>
    </row>
    <row r="138" spans="1:19" s="18" customFormat="1" ht="15" customHeight="1" x14ac:dyDescent="0.35">
      <c r="A138" s="7" t="s">
        <v>536</v>
      </c>
      <c r="B138" s="8" t="s">
        <v>515</v>
      </c>
      <c r="C138" s="9" t="s">
        <v>537</v>
      </c>
      <c r="D138" s="9" t="s">
        <v>538</v>
      </c>
      <c r="E138" s="9" t="s">
        <v>539</v>
      </c>
      <c r="F138" s="10" t="s">
        <v>24</v>
      </c>
      <c r="G138" s="11">
        <v>90500000</v>
      </c>
      <c r="H138" s="10" t="s">
        <v>25</v>
      </c>
      <c r="I138" s="10" t="s">
        <v>26</v>
      </c>
      <c r="J138" s="10" t="s">
        <v>150</v>
      </c>
      <c r="K138" s="9" t="s">
        <v>28</v>
      </c>
      <c r="L138" s="12" t="s">
        <v>76</v>
      </c>
      <c r="M138" s="13">
        <v>44743</v>
      </c>
      <c r="N138" s="13">
        <v>46203</v>
      </c>
      <c r="O138" s="13">
        <v>46203</v>
      </c>
      <c r="P138" s="14">
        <v>213000</v>
      </c>
      <c r="Q138" s="15">
        <v>852000</v>
      </c>
      <c r="R138" s="17" t="s">
        <v>30</v>
      </c>
      <c r="S138" s="9" t="s">
        <v>535</v>
      </c>
    </row>
    <row r="139" spans="1:19" s="18" customFormat="1" ht="15" customHeight="1" x14ac:dyDescent="0.35">
      <c r="A139" s="7" t="s">
        <v>540</v>
      </c>
      <c r="B139" s="8" t="s">
        <v>515</v>
      </c>
      <c r="C139" s="9" t="s">
        <v>541</v>
      </c>
      <c r="D139" s="9" t="s">
        <v>542</v>
      </c>
      <c r="E139" s="9" t="s">
        <v>543</v>
      </c>
      <c r="F139" s="10" t="s">
        <v>24</v>
      </c>
      <c r="G139" s="11">
        <v>90500000</v>
      </c>
      <c r="H139" s="10" t="s">
        <v>25</v>
      </c>
      <c r="I139" s="10" t="s">
        <v>26</v>
      </c>
      <c r="J139" s="10" t="s">
        <v>150</v>
      </c>
      <c r="K139" s="9" t="s">
        <v>28</v>
      </c>
      <c r="L139" s="12" t="s">
        <v>76</v>
      </c>
      <c r="M139" s="13">
        <v>44743</v>
      </c>
      <c r="N139" s="13">
        <v>46203</v>
      </c>
      <c r="O139" s="13">
        <v>46203</v>
      </c>
      <c r="P139" s="14">
        <v>196000</v>
      </c>
      <c r="Q139" s="15">
        <v>784000</v>
      </c>
      <c r="R139" s="17" t="s">
        <v>30</v>
      </c>
      <c r="S139" s="9" t="s">
        <v>535</v>
      </c>
    </row>
    <row r="140" spans="1:19" s="18" customFormat="1" ht="15" customHeight="1" x14ac:dyDescent="0.35">
      <c r="A140" s="7" t="s">
        <v>544</v>
      </c>
      <c r="B140" s="8" t="s">
        <v>515</v>
      </c>
      <c r="C140" s="9" t="s">
        <v>545</v>
      </c>
      <c r="D140" s="9" t="s">
        <v>546</v>
      </c>
      <c r="E140" s="9" t="s">
        <v>547</v>
      </c>
      <c r="F140" s="10" t="s">
        <v>24</v>
      </c>
      <c r="G140" s="11">
        <v>90500000</v>
      </c>
      <c r="H140" s="10" t="s">
        <v>25</v>
      </c>
      <c r="I140" s="10" t="s">
        <v>26</v>
      </c>
      <c r="J140" s="10" t="s">
        <v>150</v>
      </c>
      <c r="K140" s="9" t="s">
        <v>28</v>
      </c>
      <c r="L140" s="12" t="s">
        <v>76</v>
      </c>
      <c r="M140" s="13">
        <v>44743</v>
      </c>
      <c r="N140" s="13">
        <v>46203</v>
      </c>
      <c r="O140" s="13">
        <v>46203</v>
      </c>
      <c r="P140" s="14">
        <v>196000</v>
      </c>
      <c r="Q140" s="15">
        <v>784000</v>
      </c>
      <c r="R140" s="17" t="s">
        <v>30</v>
      </c>
      <c r="S140" s="9" t="s">
        <v>535</v>
      </c>
    </row>
    <row r="141" spans="1:19" s="18" customFormat="1" ht="15" customHeight="1" x14ac:dyDescent="0.35">
      <c r="A141" s="7" t="s">
        <v>548</v>
      </c>
      <c r="B141" s="8" t="s">
        <v>515</v>
      </c>
      <c r="C141" s="9" t="s">
        <v>549</v>
      </c>
      <c r="D141" s="9" t="s">
        <v>550</v>
      </c>
      <c r="E141" s="9" t="s">
        <v>551</v>
      </c>
      <c r="F141" s="10" t="s">
        <v>24</v>
      </c>
      <c r="G141" s="11">
        <v>90500000</v>
      </c>
      <c r="H141" s="10" t="s">
        <v>25</v>
      </c>
      <c r="I141" s="10" t="s">
        <v>26</v>
      </c>
      <c r="J141" s="10" t="s">
        <v>150</v>
      </c>
      <c r="K141" s="9" t="s">
        <v>28</v>
      </c>
      <c r="L141" s="12" t="s">
        <v>76</v>
      </c>
      <c r="M141" s="13">
        <v>44743</v>
      </c>
      <c r="N141" s="13">
        <v>46203</v>
      </c>
      <c r="O141" s="13">
        <v>46203</v>
      </c>
      <c r="P141" s="14">
        <v>155000</v>
      </c>
      <c r="Q141" s="15">
        <v>620000</v>
      </c>
      <c r="R141" s="17" t="s">
        <v>30</v>
      </c>
      <c r="S141" s="9" t="s">
        <v>535</v>
      </c>
    </row>
    <row r="142" spans="1:19" s="18" customFormat="1" ht="15" customHeight="1" x14ac:dyDescent="0.35">
      <c r="A142" s="7" t="s">
        <v>552</v>
      </c>
      <c r="B142" s="8" t="s">
        <v>515</v>
      </c>
      <c r="C142" s="9" t="s">
        <v>553</v>
      </c>
      <c r="D142" s="9" t="s">
        <v>554</v>
      </c>
      <c r="E142" s="9" t="s">
        <v>551</v>
      </c>
      <c r="F142" s="10" t="s">
        <v>24</v>
      </c>
      <c r="G142" s="11">
        <v>90500000</v>
      </c>
      <c r="H142" s="10" t="s">
        <v>25</v>
      </c>
      <c r="I142" s="10" t="s">
        <v>26</v>
      </c>
      <c r="J142" s="10" t="s">
        <v>150</v>
      </c>
      <c r="K142" s="9" t="s">
        <v>28</v>
      </c>
      <c r="L142" s="12" t="s">
        <v>76</v>
      </c>
      <c r="M142" s="13">
        <v>44743</v>
      </c>
      <c r="N142" s="13">
        <v>46203</v>
      </c>
      <c r="O142" s="13">
        <v>46203</v>
      </c>
      <c r="P142" s="14">
        <v>147000</v>
      </c>
      <c r="Q142" s="15">
        <v>588000</v>
      </c>
      <c r="R142" s="17" t="s">
        <v>30</v>
      </c>
      <c r="S142" s="9" t="s">
        <v>535</v>
      </c>
    </row>
    <row r="143" spans="1:19" s="18" customFormat="1" ht="15" customHeight="1" x14ac:dyDescent="0.35">
      <c r="A143" s="7" t="s">
        <v>555</v>
      </c>
      <c r="B143" s="8" t="s">
        <v>515</v>
      </c>
      <c r="C143" s="9" t="s">
        <v>556</v>
      </c>
      <c r="D143" s="9" t="s">
        <v>557</v>
      </c>
      <c r="E143" s="9" t="s">
        <v>558</v>
      </c>
      <c r="F143" s="10" t="s">
        <v>24</v>
      </c>
      <c r="G143" s="11">
        <v>90500000</v>
      </c>
      <c r="H143" s="10" t="s">
        <v>25</v>
      </c>
      <c r="I143" s="10" t="s">
        <v>26</v>
      </c>
      <c r="J143" s="10" t="s">
        <v>150</v>
      </c>
      <c r="K143" s="9" t="s">
        <v>28</v>
      </c>
      <c r="L143" s="12" t="s">
        <v>76</v>
      </c>
      <c r="M143" s="13">
        <v>44743</v>
      </c>
      <c r="N143" s="13">
        <v>46203</v>
      </c>
      <c r="O143" s="13">
        <v>46203</v>
      </c>
      <c r="P143" s="14">
        <v>205000</v>
      </c>
      <c r="Q143" s="15">
        <v>820000</v>
      </c>
      <c r="R143" s="17" t="s">
        <v>30</v>
      </c>
      <c r="S143" s="9" t="s">
        <v>535</v>
      </c>
    </row>
    <row r="144" spans="1:19" s="18" customFormat="1" ht="15" customHeight="1" x14ac:dyDescent="0.35">
      <c r="A144" s="7" t="s">
        <v>559</v>
      </c>
      <c r="B144" s="8" t="s">
        <v>515</v>
      </c>
      <c r="C144" s="9" t="s">
        <v>560</v>
      </c>
      <c r="D144" s="9" t="s">
        <v>561</v>
      </c>
      <c r="E144" s="9" t="s">
        <v>558</v>
      </c>
      <c r="F144" s="10" t="s">
        <v>24</v>
      </c>
      <c r="G144" s="11">
        <v>90500000</v>
      </c>
      <c r="H144" s="10" t="s">
        <v>25</v>
      </c>
      <c r="I144" s="10" t="s">
        <v>26</v>
      </c>
      <c r="J144" s="10" t="s">
        <v>150</v>
      </c>
      <c r="K144" s="9" t="s">
        <v>28</v>
      </c>
      <c r="L144" s="12" t="s">
        <v>76</v>
      </c>
      <c r="M144" s="13">
        <v>44743</v>
      </c>
      <c r="N144" s="13">
        <v>46203</v>
      </c>
      <c r="O144" s="13">
        <v>46203</v>
      </c>
      <c r="P144" s="14">
        <v>221000</v>
      </c>
      <c r="Q144" s="15">
        <v>884000</v>
      </c>
      <c r="R144" s="17" t="s">
        <v>30</v>
      </c>
      <c r="S144" s="9" t="s">
        <v>535</v>
      </c>
    </row>
    <row r="145" spans="1:19" s="18" customFormat="1" ht="15" customHeight="1" x14ac:dyDescent="0.35">
      <c r="A145" s="7" t="s">
        <v>562</v>
      </c>
      <c r="B145" s="8" t="s">
        <v>515</v>
      </c>
      <c r="C145" s="9" t="s">
        <v>563</v>
      </c>
      <c r="D145" s="9" t="s">
        <v>564</v>
      </c>
      <c r="E145" s="9" t="s">
        <v>558</v>
      </c>
      <c r="F145" s="10" t="s">
        <v>24</v>
      </c>
      <c r="G145" s="11">
        <v>90500000</v>
      </c>
      <c r="H145" s="10" t="s">
        <v>25</v>
      </c>
      <c r="I145" s="10" t="s">
        <v>26</v>
      </c>
      <c r="J145" s="10" t="s">
        <v>150</v>
      </c>
      <c r="K145" s="9" t="s">
        <v>28</v>
      </c>
      <c r="L145" s="12" t="s">
        <v>76</v>
      </c>
      <c r="M145" s="13">
        <v>44743</v>
      </c>
      <c r="N145" s="13">
        <v>46203</v>
      </c>
      <c r="O145" s="13">
        <v>46203</v>
      </c>
      <c r="P145" s="14">
        <v>106000</v>
      </c>
      <c r="Q145" s="15">
        <v>424000</v>
      </c>
      <c r="R145" s="17" t="s">
        <v>30</v>
      </c>
      <c r="S145" s="9" t="s">
        <v>535</v>
      </c>
    </row>
    <row r="146" spans="1:19" s="18" customFormat="1" ht="15" customHeight="1" x14ac:dyDescent="0.35">
      <c r="A146" s="7" t="s">
        <v>565</v>
      </c>
      <c r="B146" s="8" t="s">
        <v>515</v>
      </c>
      <c r="C146" s="9" t="s">
        <v>566</v>
      </c>
      <c r="D146" s="9" t="s">
        <v>567</v>
      </c>
      <c r="E146" s="9" t="s">
        <v>547</v>
      </c>
      <c r="F146" s="10" t="s">
        <v>24</v>
      </c>
      <c r="G146" s="11">
        <v>90500000</v>
      </c>
      <c r="H146" s="10" t="s">
        <v>25</v>
      </c>
      <c r="I146" s="10" t="s">
        <v>26</v>
      </c>
      <c r="J146" s="10" t="s">
        <v>150</v>
      </c>
      <c r="K146" s="9" t="s">
        <v>28</v>
      </c>
      <c r="L146" s="12" t="s">
        <v>76</v>
      </c>
      <c r="M146" s="13">
        <v>45017</v>
      </c>
      <c r="N146" s="13">
        <v>46203</v>
      </c>
      <c r="O146" s="13">
        <v>46477</v>
      </c>
      <c r="P146" s="14">
        <v>74000</v>
      </c>
      <c r="Q146" s="15">
        <v>296000</v>
      </c>
      <c r="R146" s="17" t="s">
        <v>30</v>
      </c>
      <c r="S146" s="9" t="s">
        <v>535</v>
      </c>
    </row>
    <row r="147" spans="1:19" s="18" customFormat="1" ht="15" customHeight="1" x14ac:dyDescent="0.35">
      <c r="A147" s="7" t="s">
        <v>568</v>
      </c>
      <c r="B147" s="8" t="s">
        <v>515</v>
      </c>
      <c r="C147" s="9" t="s">
        <v>569</v>
      </c>
      <c r="D147" s="9" t="s">
        <v>570</v>
      </c>
      <c r="E147" s="9" t="s">
        <v>571</v>
      </c>
      <c r="F147" s="10" t="s">
        <v>24</v>
      </c>
      <c r="G147" s="11">
        <v>90500000</v>
      </c>
      <c r="H147" s="10" t="s">
        <v>25</v>
      </c>
      <c r="I147" s="10" t="s">
        <v>26</v>
      </c>
      <c r="J147" s="10" t="s">
        <v>150</v>
      </c>
      <c r="K147" s="9" t="s">
        <v>28</v>
      </c>
      <c r="L147" s="12" t="s">
        <v>76</v>
      </c>
      <c r="M147" s="13">
        <v>45017</v>
      </c>
      <c r="N147" s="13">
        <v>46203</v>
      </c>
      <c r="O147" s="13">
        <v>46477</v>
      </c>
      <c r="P147" s="14">
        <v>127000</v>
      </c>
      <c r="Q147" s="15">
        <v>508000</v>
      </c>
      <c r="R147" s="17" t="s">
        <v>30</v>
      </c>
      <c r="S147" s="9" t="s">
        <v>535</v>
      </c>
    </row>
    <row r="148" spans="1:19" s="18" customFormat="1" ht="15" customHeight="1" x14ac:dyDescent="0.35">
      <c r="A148" s="7" t="s">
        <v>572</v>
      </c>
      <c r="B148" s="8" t="s">
        <v>515</v>
      </c>
      <c r="C148" s="9" t="s">
        <v>573</v>
      </c>
      <c r="D148" s="9" t="s">
        <v>574</v>
      </c>
      <c r="E148" s="9" t="s">
        <v>558</v>
      </c>
      <c r="F148" s="10" t="s">
        <v>24</v>
      </c>
      <c r="G148" s="11">
        <v>90500000</v>
      </c>
      <c r="H148" s="10" t="s">
        <v>25</v>
      </c>
      <c r="I148" s="10" t="s">
        <v>26</v>
      </c>
      <c r="J148" s="10" t="s">
        <v>150</v>
      </c>
      <c r="K148" s="9" t="s">
        <v>28</v>
      </c>
      <c r="L148" s="12" t="s">
        <v>76</v>
      </c>
      <c r="M148" s="13">
        <v>45017</v>
      </c>
      <c r="N148" s="13">
        <v>46203</v>
      </c>
      <c r="O148" s="13">
        <v>46477</v>
      </c>
      <c r="P148" s="14">
        <v>127000</v>
      </c>
      <c r="Q148" s="15">
        <v>508000</v>
      </c>
      <c r="R148" s="17" t="s">
        <v>30</v>
      </c>
      <c r="S148" s="9" t="s">
        <v>535</v>
      </c>
    </row>
    <row r="149" spans="1:19" s="18" customFormat="1" ht="15" customHeight="1" x14ac:dyDescent="0.35">
      <c r="A149" s="7" t="s">
        <v>575</v>
      </c>
      <c r="B149" s="8" t="s">
        <v>515</v>
      </c>
      <c r="C149" s="9" t="s">
        <v>576</v>
      </c>
      <c r="D149" s="9" t="s">
        <v>577</v>
      </c>
      <c r="E149" s="9" t="s">
        <v>571</v>
      </c>
      <c r="F149" s="10" t="s">
        <v>24</v>
      </c>
      <c r="G149" s="11">
        <v>90500000</v>
      </c>
      <c r="H149" s="10" t="s">
        <v>25</v>
      </c>
      <c r="I149" s="10" t="s">
        <v>26</v>
      </c>
      <c r="J149" s="10" t="s">
        <v>150</v>
      </c>
      <c r="K149" s="9" t="s">
        <v>28</v>
      </c>
      <c r="L149" s="12" t="s">
        <v>76</v>
      </c>
      <c r="M149" s="13">
        <v>45017</v>
      </c>
      <c r="N149" s="13">
        <v>46203</v>
      </c>
      <c r="O149" s="13">
        <v>46477</v>
      </c>
      <c r="P149" s="14">
        <v>61000</v>
      </c>
      <c r="Q149" s="15">
        <v>244000</v>
      </c>
      <c r="R149" s="17" t="s">
        <v>30</v>
      </c>
      <c r="S149" s="9" t="s">
        <v>535</v>
      </c>
    </row>
    <row r="150" spans="1:19" s="18" customFormat="1" ht="15" customHeight="1" x14ac:dyDescent="0.35">
      <c r="A150" s="7" t="s">
        <v>578</v>
      </c>
      <c r="B150" s="8" t="s">
        <v>515</v>
      </c>
      <c r="C150" s="9" t="s">
        <v>579</v>
      </c>
      <c r="D150" s="9" t="s">
        <v>580</v>
      </c>
      <c r="E150" s="9" t="s">
        <v>558</v>
      </c>
      <c r="F150" s="10" t="s">
        <v>24</v>
      </c>
      <c r="G150" s="11">
        <v>90500000</v>
      </c>
      <c r="H150" s="10" t="s">
        <v>25</v>
      </c>
      <c r="I150" s="10" t="s">
        <v>26</v>
      </c>
      <c r="J150" s="10" t="s">
        <v>150</v>
      </c>
      <c r="K150" s="9" t="s">
        <v>28</v>
      </c>
      <c r="L150" s="12" t="s">
        <v>76</v>
      </c>
      <c r="M150" s="13">
        <v>44743</v>
      </c>
      <c r="N150" s="13">
        <v>46203</v>
      </c>
      <c r="O150" s="13">
        <v>46203</v>
      </c>
      <c r="P150" s="14">
        <v>106000</v>
      </c>
      <c r="Q150" s="15">
        <v>424000</v>
      </c>
      <c r="R150" s="17" t="s">
        <v>30</v>
      </c>
      <c r="S150" s="9" t="s">
        <v>535</v>
      </c>
    </row>
    <row r="151" spans="1:19" s="18" customFormat="1" ht="15" customHeight="1" x14ac:dyDescent="0.35">
      <c r="A151" s="7" t="s">
        <v>581</v>
      </c>
      <c r="B151" s="8" t="s">
        <v>515</v>
      </c>
      <c r="C151" s="9" t="s">
        <v>582</v>
      </c>
      <c r="D151" s="9" t="s">
        <v>583</v>
      </c>
      <c r="E151" s="9" t="s">
        <v>584</v>
      </c>
      <c r="F151" s="10" t="s">
        <v>24</v>
      </c>
      <c r="G151" s="11">
        <v>90500000</v>
      </c>
      <c r="H151" s="10" t="s">
        <v>99</v>
      </c>
      <c r="I151" s="10" t="s">
        <v>26</v>
      </c>
      <c r="J151" s="10" t="s">
        <v>150</v>
      </c>
      <c r="K151" s="9" t="s">
        <v>28</v>
      </c>
      <c r="L151" s="12" t="s">
        <v>29</v>
      </c>
      <c r="M151" s="13">
        <v>44713</v>
      </c>
      <c r="N151" s="13">
        <v>46538</v>
      </c>
      <c r="O151" s="13">
        <v>46538</v>
      </c>
      <c r="P151" s="14">
        <v>2625000</v>
      </c>
      <c r="Q151" s="15">
        <v>13125000</v>
      </c>
      <c r="R151" s="17" t="s">
        <v>30</v>
      </c>
      <c r="S151" s="9" t="s">
        <v>535</v>
      </c>
    </row>
    <row r="152" spans="1:19" s="18" customFormat="1" ht="15" customHeight="1" x14ac:dyDescent="0.35">
      <c r="A152" s="7" t="s">
        <v>585</v>
      </c>
      <c r="B152" s="8" t="s">
        <v>515</v>
      </c>
      <c r="C152" s="9" t="s">
        <v>586</v>
      </c>
      <c r="D152" s="9" t="s">
        <v>583</v>
      </c>
      <c r="E152" s="9" t="s">
        <v>584</v>
      </c>
      <c r="F152" s="10" t="s">
        <v>24</v>
      </c>
      <c r="G152" s="11">
        <v>90500000</v>
      </c>
      <c r="H152" s="10" t="s">
        <v>99</v>
      </c>
      <c r="I152" s="10" t="s">
        <v>26</v>
      </c>
      <c r="J152" s="10" t="s">
        <v>150</v>
      </c>
      <c r="K152" s="9" t="s">
        <v>28</v>
      </c>
      <c r="L152" s="12" t="s">
        <v>29</v>
      </c>
      <c r="M152" s="13">
        <v>44713</v>
      </c>
      <c r="N152" s="13">
        <v>46538</v>
      </c>
      <c r="O152" s="13">
        <v>46538</v>
      </c>
      <c r="P152" s="14">
        <v>2625000</v>
      </c>
      <c r="Q152" s="15">
        <v>13125000</v>
      </c>
      <c r="R152" s="17" t="s">
        <v>30</v>
      </c>
      <c r="S152" s="9" t="s">
        <v>535</v>
      </c>
    </row>
    <row r="153" spans="1:19" s="18" customFormat="1" ht="15" customHeight="1" x14ac:dyDescent="0.35">
      <c r="A153" s="7" t="s">
        <v>587</v>
      </c>
      <c r="B153" s="8" t="s">
        <v>515</v>
      </c>
      <c r="C153" s="9" t="s">
        <v>588</v>
      </c>
      <c r="D153" s="9" t="s">
        <v>583</v>
      </c>
      <c r="E153" s="9" t="s">
        <v>584</v>
      </c>
      <c r="F153" s="10" t="s">
        <v>24</v>
      </c>
      <c r="G153" s="11">
        <v>90500000</v>
      </c>
      <c r="H153" s="10" t="s">
        <v>99</v>
      </c>
      <c r="I153" s="10" t="s">
        <v>26</v>
      </c>
      <c r="J153" s="10" t="s">
        <v>150</v>
      </c>
      <c r="K153" s="9" t="s">
        <v>28</v>
      </c>
      <c r="L153" s="12" t="s">
        <v>29</v>
      </c>
      <c r="M153" s="13">
        <v>44713</v>
      </c>
      <c r="N153" s="13">
        <v>46538</v>
      </c>
      <c r="O153" s="13">
        <v>46538</v>
      </c>
      <c r="P153" s="14">
        <v>2625000</v>
      </c>
      <c r="Q153" s="15">
        <v>13125000</v>
      </c>
      <c r="R153" s="17" t="s">
        <v>30</v>
      </c>
      <c r="S153" s="9" t="s">
        <v>535</v>
      </c>
    </row>
    <row r="154" spans="1:19" s="18" customFormat="1" ht="15" customHeight="1" x14ac:dyDescent="0.35">
      <c r="A154" s="7" t="s">
        <v>589</v>
      </c>
      <c r="B154" s="8" t="s">
        <v>515</v>
      </c>
      <c r="C154" s="9" t="s">
        <v>590</v>
      </c>
      <c r="D154" s="9" t="s">
        <v>591</v>
      </c>
      <c r="E154" s="9" t="s">
        <v>592</v>
      </c>
      <c r="F154" s="10" t="s">
        <v>24</v>
      </c>
      <c r="G154" s="11">
        <v>90512000</v>
      </c>
      <c r="H154" s="10" t="s">
        <v>25</v>
      </c>
      <c r="I154" s="10" t="s">
        <v>26</v>
      </c>
      <c r="J154" s="10" t="s">
        <v>150</v>
      </c>
      <c r="K154" s="9" t="s">
        <v>28</v>
      </c>
      <c r="L154" s="12" t="s">
        <v>29</v>
      </c>
      <c r="M154" s="13">
        <v>44861</v>
      </c>
      <c r="N154" s="13">
        <v>46477</v>
      </c>
      <c r="O154" s="13">
        <v>47208</v>
      </c>
      <c r="P154" s="14">
        <v>3319000</v>
      </c>
      <c r="Q154" s="15">
        <v>19914000</v>
      </c>
      <c r="R154" s="17" t="s">
        <v>30</v>
      </c>
      <c r="S154" s="9" t="s">
        <v>535</v>
      </c>
    </row>
    <row r="155" spans="1:19" s="18" customFormat="1" ht="15" customHeight="1" x14ac:dyDescent="0.35">
      <c r="A155" s="7" t="s">
        <v>593</v>
      </c>
      <c r="B155" s="8" t="s">
        <v>515</v>
      </c>
      <c r="C155" s="9" t="s">
        <v>594</v>
      </c>
      <c r="D155" s="9" t="s">
        <v>595</v>
      </c>
      <c r="E155" s="9" t="s">
        <v>596</v>
      </c>
      <c r="F155" s="10" t="s">
        <v>24</v>
      </c>
      <c r="G155" s="11">
        <v>90500000</v>
      </c>
      <c r="H155" s="10" t="s">
        <v>25</v>
      </c>
      <c r="I155" s="10" t="s">
        <v>26</v>
      </c>
      <c r="J155" s="10" t="s">
        <v>150</v>
      </c>
      <c r="K155" s="9" t="s">
        <v>28</v>
      </c>
      <c r="L155" s="12" t="s">
        <v>76</v>
      </c>
      <c r="M155" s="13">
        <v>45017</v>
      </c>
      <c r="N155" s="13">
        <v>46477</v>
      </c>
      <c r="O155" s="13">
        <v>46477</v>
      </c>
      <c r="P155" s="14">
        <v>81200</v>
      </c>
      <c r="Q155" s="15">
        <v>324800</v>
      </c>
      <c r="R155" s="17" t="s">
        <v>30</v>
      </c>
      <c r="S155" s="9" t="s">
        <v>535</v>
      </c>
    </row>
    <row r="156" spans="1:19" s="18" customFormat="1" ht="15" customHeight="1" x14ac:dyDescent="0.35">
      <c r="A156" s="7" t="s">
        <v>597</v>
      </c>
      <c r="B156" s="8" t="s">
        <v>515</v>
      </c>
      <c r="C156" s="9" t="s">
        <v>598</v>
      </c>
      <c r="D156" s="9" t="s">
        <v>599</v>
      </c>
      <c r="E156" s="9" t="s">
        <v>596</v>
      </c>
      <c r="F156" s="10" t="s">
        <v>24</v>
      </c>
      <c r="G156" s="11">
        <v>90500000</v>
      </c>
      <c r="H156" s="10" t="s">
        <v>25</v>
      </c>
      <c r="I156" s="10" t="s">
        <v>26</v>
      </c>
      <c r="J156" s="10" t="s">
        <v>150</v>
      </c>
      <c r="K156" s="9" t="s">
        <v>28</v>
      </c>
      <c r="L156" s="12" t="s">
        <v>76</v>
      </c>
      <c r="M156" s="13">
        <v>45017</v>
      </c>
      <c r="N156" s="13">
        <v>46477</v>
      </c>
      <c r="O156" s="13">
        <v>46477</v>
      </c>
      <c r="P156" s="14">
        <v>110200</v>
      </c>
      <c r="Q156" s="15">
        <v>440800</v>
      </c>
      <c r="R156" s="17" t="s">
        <v>30</v>
      </c>
      <c r="S156" s="9" t="s">
        <v>535</v>
      </c>
    </row>
    <row r="157" spans="1:19" s="18" customFormat="1" ht="15" customHeight="1" x14ac:dyDescent="0.35">
      <c r="A157" s="7" t="s">
        <v>600</v>
      </c>
      <c r="B157" s="8" t="s">
        <v>515</v>
      </c>
      <c r="C157" s="9" t="s">
        <v>601</v>
      </c>
      <c r="D157" s="9" t="s">
        <v>602</v>
      </c>
      <c r="E157" s="9" t="s">
        <v>603</v>
      </c>
      <c r="F157" s="10" t="s">
        <v>24</v>
      </c>
      <c r="G157" s="11">
        <v>9310000</v>
      </c>
      <c r="H157" s="10" t="s">
        <v>201</v>
      </c>
      <c r="I157" s="10" t="s">
        <v>231</v>
      </c>
      <c r="J157" s="10" t="s">
        <v>150</v>
      </c>
      <c r="K157" s="9" t="s">
        <v>28</v>
      </c>
      <c r="L157" s="12" t="s">
        <v>29</v>
      </c>
      <c r="M157" s="13">
        <v>45566</v>
      </c>
      <c r="N157" s="13">
        <v>47026</v>
      </c>
      <c r="O157" s="13">
        <v>47026</v>
      </c>
      <c r="P157" s="14">
        <v>27700000</v>
      </c>
      <c r="Q157" s="15">
        <v>110800000</v>
      </c>
      <c r="R157" s="17" t="s">
        <v>604</v>
      </c>
      <c r="S157" s="9" t="s">
        <v>535</v>
      </c>
    </row>
    <row r="158" spans="1:19" s="18" customFormat="1" ht="15" customHeight="1" x14ac:dyDescent="0.35">
      <c r="A158" s="7" t="s">
        <v>605</v>
      </c>
      <c r="B158" s="8" t="s">
        <v>515</v>
      </c>
      <c r="C158" s="9" t="s">
        <v>606</v>
      </c>
      <c r="D158" s="9" t="s">
        <v>607</v>
      </c>
      <c r="E158" s="9" t="s">
        <v>603</v>
      </c>
      <c r="F158" s="10" t="s">
        <v>24</v>
      </c>
      <c r="G158" s="11">
        <v>9310000</v>
      </c>
      <c r="H158" s="10" t="s">
        <v>201</v>
      </c>
      <c r="I158" s="10" t="s">
        <v>231</v>
      </c>
      <c r="J158" s="10" t="s">
        <v>150</v>
      </c>
      <c r="K158" s="9" t="s">
        <v>28</v>
      </c>
      <c r="L158" s="12" t="s">
        <v>29</v>
      </c>
      <c r="M158" s="13">
        <v>45566</v>
      </c>
      <c r="N158" s="13">
        <v>47026</v>
      </c>
      <c r="O158" s="13">
        <v>47026</v>
      </c>
      <c r="P158" s="14">
        <v>300000</v>
      </c>
      <c r="Q158" s="15">
        <v>1200000</v>
      </c>
      <c r="R158" s="17" t="s">
        <v>604</v>
      </c>
      <c r="S158" s="9" t="s">
        <v>535</v>
      </c>
    </row>
    <row r="159" spans="1:19" s="18" customFormat="1" ht="15" customHeight="1" x14ac:dyDescent="0.35">
      <c r="A159" s="7" t="s">
        <v>608</v>
      </c>
      <c r="B159" s="8" t="s">
        <v>515</v>
      </c>
      <c r="C159" s="9" t="s">
        <v>609</v>
      </c>
      <c r="D159" s="9" t="s">
        <v>610</v>
      </c>
      <c r="E159" s="9" t="s">
        <v>603</v>
      </c>
      <c r="F159" s="10" t="s">
        <v>24</v>
      </c>
      <c r="G159" s="11">
        <v>9310000</v>
      </c>
      <c r="H159" s="10" t="s">
        <v>201</v>
      </c>
      <c r="I159" s="10" t="s">
        <v>231</v>
      </c>
      <c r="J159" s="10" t="s">
        <v>150</v>
      </c>
      <c r="K159" s="9" t="s">
        <v>28</v>
      </c>
      <c r="L159" s="12" t="s">
        <v>29</v>
      </c>
      <c r="M159" s="13">
        <v>45566</v>
      </c>
      <c r="N159" s="13">
        <v>47026</v>
      </c>
      <c r="O159" s="13">
        <v>47026</v>
      </c>
      <c r="P159" s="14">
        <v>3300000</v>
      </c>
      <c r="Q159" s="15">
        <v>13200000</v>
      </c>
      <c r="R159" s="17" t="s">
        <v>604</v>
      </c>
      <c r="S159" s="9" t="s">
        <v>535</v>
      </c>
    </row>
    <row r="160" spans="1:19" s="18" customFormat="1" ht="15" customHeight="1" x14ac:dyDescent="0.35">
      <c r="A160" s="7" t="s">
        <v>612</v>
      </c>
      <c r="B160" s="8" t="s">
        <v>515</v>
      </c>
      <c r="C160" s="9" t="s">
        <v>613</v>
      </c>
      <c r="D160" s="9" t="s">
        <v>614</v>
      </c>
      <c r="E160" s="9" t="s">
        <v>615</v>
      </c>
      <c r="F160" s="10" t="s">
        <v>24</v>
      </c>
      <c r="G160" s="11">
        <v>9121200</v>
      </c>
      <c r="H160" s="10" t="s">
        <v>201</v>
      </c>
      <c r="I160" s="10" t="s">
        <v>231</v>
      </c>
      <c r="J160" s="10" t="s">
        <v>150</v>
      </c>
      <c r="K160" s="9" t="s">
        <v>28</v>
      </c>
      <c r="L160" s="12" t="s">
        <v>29</v>
      </c>
      <c r="M160" s="13">
        <v>45566</v>
      </c>
      <c r="N160" s="13">
        <v>47026</v>
      </c>
      <c r="O160" s="13">
        <v>47026</v>
      </c>
      <c r="P160" s="14">
        <v>15000000</v>
      </c>
      <c r="Q160" s="15">
        <v>60000000</v>
      </c>
      <c r="R160" s="17" t="s">
        <v>604</v>
      </c>
      <c r="S160" s="9" t="s">
        <v>535</v>
      </c>
    </row>
    <row r="161" spans="1:19" s="18" customFormat="1" ht="15" customHeight="1" x14ac:dyDescent="0.35">
      <c r="A161" s="7" t="s">
        <v>616</v>
      </c>
      <c r="B161" s="8" t="s">
        <v>515</v>
      </c>
      <c r="C161" s="9" t="s">
        <v>617</v>
      </c>
      <c r="D161" s="9" t="s">
        <v>618</v>
      </c>
      <c r="E161" s="9" t="s">
        <v>615</v>
      </c>
      <c r="F161" s="10" t="s">
        <v>24</v>
      </c>
      <c r="G161" s="11">
        <v>9121200</v>
      </c>
      <c r="H161" s="10" t="s">
        <v>201</v>
      </c>
      <c r="I161" s="10" t="s">
        <v>231</v>
      </c>
      <c r="J161" s="10" t="s">
        <v>150</v>
      </c>
      <c r="K161" s="9" t="s">
        <v>28</v>
      </c>
      <c r="L161" s="12" t="s">
        <v>29</v>
      </c>
      <c r="M161" s="13">
        <v>45566</v>
      </c>
      <c r="N161" s="13">
        <v>47026</v>
      </c>
      <c r="O161" s="13">
        <v>47026</v>
      </c>
      <c r="P161" s="14">
        <v>470000</v>
      </c>
      <c r="Q161" s="15">
        <v>1880000</v>
      </c>
      <c r="R161" s="17" t="s">
        <v>604</v>
      </c>
      <c r="S161" s="9" t="s">
        <v>535</v>
      </c>
    </row>
    <row r="162" spans="1:19" s="18" customFormat="1" ht="15" customHeight="1" x14ac:dyDescent="0.35">
      <c r="A162" s="7" t="s">
        <v>619</v>
      </c>
      <c r="B162" s="8" t="s">
        <v>515</v>
      </c>
      <c r="C162" s="9" t="s">
        <v>620</v>
      </c>
      <c r="D162" s="9" t="s">
        <v>621</v>
      </c>
      <c r="E162" s="9" t="s">
        <v>622</v>
      </c>
      <c r="F162" s="10" t="s">
        <v>24</v>
      </c>
      <c r="G162" s="11">
        <v>90510000</v>
      </c>
      <c r="H162" s="10" t="s">
        <v>25</v>
      </c>
      <c r="I162" s="10" t="s">
        <v>26</v>
      </c>
      <c r="J162" s="10" t="s">
        <v>150</v>
      </c>
      <c r="K162" s="9" t="s">
        <v>28</v>
      </c>
      <c r="L162" s="12" t="s">
        <v>76</v>
      </c>
      <c r="M162" s="13">
        <v>45383</v>
      </c>
      <c r="N162" s="13">
        <v>46843</v>
      </c>
      <c r="O162" s="13">
        <v>46843</v>
      </c>
      <c r="P162" s="14">
        <v>245000</v>
      </c>
      <c r="Q162" s="15">
        <v>980000</v>
      </c>
      <c r="R162" s="17" t="s">
        <v>30</v>
      </c>
      <c r="S162" s="9" t="s">
        <v>535</v>
      </c>
    </row>
    <row r="163" spans="1:19" s="18" customFormat="1" ht="15" customHeight="1" x14ac:dyDescent="0.35">
      <c r="A163" s="7" t="s">
        <v>623</v>
      </c>
      <c r="B163" s="8" t="s">
        <v>515</v>
      </c>
      <c r="C163" s="9" t="s">
        <v>624</v>
      </c>
      <c r="D163" s="9" t="s">
        <v>625</v>
      </c>
      <c r="E163" s="9" t="s">
        <v>622</v>
      </c>
      <c r="F163" s="10" t="s">
        <v>24</v>
      </c>
      <c r="G163" s="11">
        <v>90510000</v>
      </c>
      <c r="H163" s="10" t="s">
        <v>25</v>
      </c>
      <c r="I163" s="10" t="s">
        <v>26</v>
      </c>
      <c r="J163" s="10" t="s">
        <v>150</v>
      </c>
      <c r="K163" s="9" t="s">
        <v>28</v>
      </c>
      <c r="L163" s="12" t="s">
        <v>76</v>
      </c>
      <c r="M163" s="13">
        <v>45383</v>
      </c>
      <c r="N163" s="13">
        <v>46843</v>
      </c>
      <c r="O163" s="13">
        <v>46843</v>
      </c>
      <c r="P163" s="14">
        <v>205000</v>
      </c>
      <c r="Q163" s="15">
        <v>820000</v>
      </c>
      <c r="R163" s="17" t="s">
        <v>30</v>
      </c>
      <c r="S163" s="9" t="s">
        <v>535</v>
      </c>
    </row>
    <row r="164" spans="1:19" s="18" customFormat="1" ht="15" customHeight="1" x14ac:dyDescent="0.35">
      <c r="A164" s="7" t="s">
        <v>626</v>
      </c>
      <c r="B164" s="8" t="s">
        <v>515</v>
      </c>
      <c r="C164" s="9" t="s">
        <v>627</v>
      </c>
      <c r="D164" s="9" t="s">
        <v>628</v>
      </c>
      <c r="E164" s="9" t="s">
        <v>629</v>
      </c>
      <c r="F164" s="10" t="s">
        <v>24</v>
      </c>
      <c r="G164" s="11">
        <v>90510000</v>
      </c>
      <c r="H164" s="10" t="s">
        <v>25</v>
      </c>
      <c r="I164" s="10" t="s">
        <v>26</v>
      </c>
      <c r="J164" s="10" t="s">
        <v>150</v>
      </c>
      <c r="K164" s="9" t="s">
        <v>28</v>
      </c>
      <c r="L164" s="12" t="s">
        <v>76</v>
      </c>
      <c r="M164" s="13">
        <v>45383</v>
      </c>
      <c r="N164" s="13">
        <v>46843</v>
      </c>
      <c r="O164" s="13">
        <v>46843</v>
      </c>
      <c r="P164" s="14">
        <v>300000</v>
      </c>
      <c r="Q164" s="15">
        <v>1200000</v>
      </c>
      <c r="R164" s="17" t="s">
        <v>30</v>
      </c>
      <c r="S164" s="9" t="s">
        <v>535</v>
      </c>
    </row>
    <row r="165" spans="1:19" s="18" customFormat="1" ht="15" customHeight="1" x14ac:dyDescent="0.35">
      <c r="A165" s="7" t="s">
        <v>630</v>
      </c>
      <c r="B165" s="8" t="s">
        <v>515</v>
      </c>
      <c r="C165" s="9" t="s">
        <v>631</v>
      </c>
      <c r="D165" s="9" t="s">
        <v>632</v>
      </c>
      <c r="E165" s="9" t="s">
        <v>633</v>
      </c>
      <c r="F165" s="10" t="s">
        <v>24</v>
      </c>
      <c r="G165" s="11">
        <v>90510000</v>
      </c>
      <c r="H165" s="10" t="s">
        <v>25</v>
      </c>
      <c r="I165" s="10" t="s">
        <v>26</v>
      </c>
      <c r="J165" s="10" t="s">
        <v>150</v>
      </c>
      <c r="K165" s="9" t="s">
        <v>28</v>
      </c>
      <c r="L165" s="12" t="s">
        <v>76</v>
      </c>
      <c r="M165" s="13">
        <v>45383</v>
      </c>
      <c r="N165" s="13">
        <v>46843</v>
      </c>
      <c r="O165" s="13">
        <v>46843</v>
      </c>
      <c r="P165" s="14">
        <v>330000</v>
      </c>
      <c r="Q165" s="15">
        <v>1320000</v>
      </c>
      <c r="R165" s="17" t="s">
        <v>30</v>
      </c>
      <c r="S165" s="9" t="s">
        <v>535</v>
      </c>
    </row>
    <row r="166" spans="1:19" s="18" customFormat="1" ht="15" customHeight="1" x14ac:dyDescent="0.35">
      <c r="A166" s="7" t="s">
        <v>634</v>
      </c>
      <c r="B166" s="8" t="s">
        <v>515</v>
      </c>
      <c r="C166" s="9" t="s">
        <v>635</v>
      </c>
      <c r="D166" s="9" t="s">
        <v>636</v>
      </c>
      <c r="E166" s="9" t="s">
        <v>637</v>
      </c>
      <c r="F166" s="10" t="s">
        <v>24</v>
      </c>
      <c r="G166" s="11">
        <v>90510000</v>
      </c>
      <c r="H166" s="10" t="s">
        <v>25</v>
      </c>
      <c r="I166" s="10" t="s">
        <v>26</v>
      </c>
      <c r="J166" s="10" t="s">
        <v>150</v>
      </c>
      <c r="K166" s="9" t="s">
        <v>28</v>
      </c>
      <c r="L166" s="12" t="s">
        <v>76</v>
      </c>
      <c r="M166" s="13">
        <v>45383</v>
      </c>
      <c r="N166" s="13">
        <v>46843</v>
      </c>
      <c r="O166" s="13">
        <v>46843</v>
      </c>
      <c r="P166" s="14">
        <v>56000</v>
      </c>
      <c r="Q166" s="15">
        <v>224000</v>
      </c>
      <c r="R166" s="17" t="s">
        <v>30</v>
      </c>
      <c r="S166" s="9" t="s">
        <v>535</v>
      </c>
    </row>
    <row r="167" spans="1:19" s="18" customFormat="1" ht="15" customHeight="1" x14ac:dyDescent="0.35">
      <c r="A167" s="7" t="s">
        <v>638</v>
      </c>
      <c r="B167" s="8" t="s">
        <v>515</v>
      </c>
      <c r="C167" s="9" t="s">
        <v>639</v>
      </c>
      <c r="D167" s="9" t="s">
        <v>640</v>
      </c>
      <c r="E167" s="9" t="s">
        <v>641</v>
      </c>
      <c r="F167" s="10" t="s">
        <v>24</v>
      </c>
      <c r="G167" s="11" t="s">
        <v>642</v>
      </c>
      <c r="H167" s="10" t="s">
        <v>201</v>
      </c>
      <c r="I167" s="10" t="s">
        <v>26</v>
      </c>
      <c r="J167" s="10" t="s">
        <v>150</v>
      </c>
      <c r="K167" s="9" t="s">
        <v>28</v>
      </c>
      <c r="L167" s="12" t="s">
        <v>29</v>
      </c>
      <c r="M167" s="13">
        <v>45323</v>
      </c>
      <c r="N167" s="13">
        <v>46418</v>
      </c>
      <c r="O167" s="13">
        <v>46783</v>
      </c>
      <c r="P167" s="14">
        <v>150000</v>
      </c>
      <c r="Q167" s="15">
        <v>600000</v>
      </c>
      <c r="R167" s="17" t="s">
        <v>643</v>
      </c>
      <c r="S167" s="9" t="s">
        <v>644</v>
      </c>
    </row>
    <row r="168" spans="1:19" s="18" customFormat="1" ht="15" customHeight="1" x14ac:dyDescent="0.35">
      <c r="A168" s="7" t="s">
        <v>645</v>
      </c>
      <c r="B168" s="8" t="s">
        <v>515</v>
      </c>
      <c r="C168" s="9" t="s">
        <v>646</v>
      </c>
      <c r="D168" s="9" t="s">
        <v>646</v>
      </c>
      <c r="E168" s="9" t="s">
        <v>647</v>
      </c>
      <c r="F168" s="10" t="s">
        <v>24</v>
      </c>
      <c r="G168" s="11">
        <v>90500000</v>
      </c>
      <c r="H168" s="10" t="s">
        <v>25</v>
      </c>
      <c r="I168" s="10" t="s">
        <v>26</v>
      </c>
      <c r="J168" s="10" t="s">
        <v>150</v>
      </c>
      <c r="K168" s="9" t="s">
        <v>28</v>
      </c>
      <c r="L168" s="12" t="s">
        <v>29</v>
      </c>
      <c r="M168" s="13">
        <v>45748</v>
      </c>
      <c r="N168" s="13">
        <v>46843</v>
      </c>
      <c r="O168" s="13">
        <v>47573</v>
      </c>
      <c r="P168" s="14">
        <v>950000</v>
      </c>
      <c r="Q168" s="15">
        <v>4950000</v>
      </c>
      <c r="R168" s="17" t="s">
        <v>30</v>
      </c>
      <c r="S168" s="9" t="s">
        <v>535</v>
      </c>
    </row>
    <row r="169" spans="1:19" s="18" customFormat="1" ht="15" customHeight="1" x14ac:dyDescent="0.35">
      <c r="A169" s="7" t="s">
        <v>648</v>
      </c>
      <c r="B169" s="8" t="s">
        <v>515</v>
      </c>
      <c r="C169" s="9" t="s">
        <v>649</v>
      </c>
      <c r="D169" s="9" t="s">
        <v>649</v>
      </c>
      <c r="E169" s="9" t="s">
        <v>650</v>
      </c>
      <c r="F169" s="10" t="s">
        <v>24</v>
      </c>
      <c r="G169" s="11">
        <v>90500000</v>
      </c>
      <c r="H169" s="10" t="s">
        <v>25</v>
      </c>
      <c r="I169" s="10" t="s">
        <v>26</v>
      </c>
      <c r="J169" s="10" t="s">
        <v>150</v>
      </c>
      <c r="K169" s="9" t="s">
        <v>28</v>
      </c>
      <c r="L169" s="12" t="s">
        <v>29</v>
      </c>
      <c r="M169" s="13">
        <v>45748</v>
      </c>
      <c r="N169" s="13">
        <v>46843</v>
      </c>
      <c r="O169" s="13">
        <v>47573</v>
      </c>
      <c r="P169" s="14">
        <v>981000</v>
      </c>
      <c r="Q169" s="15">
        <v>5100000</v>
      </c>
      <c r="R169" s="17" t="s">
        <v>30</v>
      </c>
      <c r="S169" s="9" t="s">
        <v>535</v>
      </c>
    </row>
    <row r="170" spans="1:19" s="18" customFormat="1" ht="15" customHeight="1" x14ac:dyDescent="0.35">
      <c r="A170" s="7" t="s">
        <v>651</v>
      </c>
      <c r="B170" s="8" t="s">
        <v>515</v>
      </c>
      <c r="C170" s="9" t="s">
        <v>652</v>
      </c>
      <c r="D170" s="9" t="s">
        <v>652</v>
      </c>
      <c r="E170" s="9" t="s">
        <v>647</v>
      </c>
      <c r="F170" s="10" t="s">
        <v>24</v>
      </c>
      <c r="G170" s="11">
        <v>90500000</v>
      </c>
      <c r="H170" s="10" t="s">
        <v>25</v>
      </c>
      <c r="I170" s="10" t="s">
        <v>26</v>
      </c>
      <c r="J170" s="10" t="s">
        <v>150</v>
      </c>
      <c r="K170" s="9" t="s">
        <v>28</v>
      </c>
      <c r="L170" s="12" t="s">
        <v>29</v>
      </c>
      <c r="M170" s="13">
        <v>45748</v>
      </c>
      <c r="N170" s="13">
        <v>46843</v>
      </c>
      <c r="O170" s="13">
        <v>47573</v>
      </c>
      <c r="P170" s="14">
        <v>1425000</v>
      </c>
      <c r="Q170" s="15">
        <v>7415000</v>
      </c>
      <c r="R170" s="17" t="s">
        <v>30</v>
      </c>
      <c r="S170" s="9" t="s">
        <v>535</v>
      </c>
    </row>
    <row r="171" spans="1:19" s="18" customFormat="1" ht="15" customHeight="1" x14ac:dyDescent="0.35">
      <c r="A171" s="7" t="s">
        <v>653</v>
      </c>
      <c r="B171" s="8" t="s">
        <v>515</v>
      </c>
      <c r="C171" s="9" t="s">
        <v>654</v>
      </c>
      <c r="D171" s="9" t="s">
        <v>654</v>
      </c>
      <c r="E171" s="9" t="s">
        <v>650</v>
      </c>
      <c r="F171" s="10" t="s">
        <v>24</v>
      </c>
      <c r="G171" s="11">
        <v>90500000</v>
      </c>
      <c r="H171" s="10" t="s">
        <v>25</v>
      </c>
      <c r="I171" s="10" t="s">
        <v>26</v>
      </c>
      <c r="J171" s="10" t="s">
        <v>150</v>
      </c>
      <c r="K171" s="9" t="s">
        <v>28</v>
      </c>
      <c r="L171" s="12" t="s">
        <v>29</v>
      </c>
      <c r="M171" s="13">
        <v>45748</v>
      </c>
      <c r="N171" s="13">
        <v>46843</v>
      </c>
      <c r="O171" s="13">
        <v>47573</v>
      </c>
      <c r="P171" s="14">
        <v>1472000</v>
      </c>
      <c r="Q171" s="15">
        <v>7650000</v>
      </c>
      <c r="R171" s="17" t="s">
        <v>30</v>
      </c>
      <c r="S171" s="9" t="s">
        <v>535</v>
      </c>
    </row>
    <row r="172" spans="1:19" s="18" customFormat="1" ht="15" customHeight="1" x14ac:dyDescent="0.35">
      <c r="A172" s="7" t="s">
        <v>655</v>
      </c>
      <c r="B172" s="8" t="s">
        <v>515</v>
      </c>
      <c r="C172" s="9" t="s">
        <v>656</v>
      </c>
      <c r="D172" s="9" t="s">
        <v>656</v>
      </c>
      <c r="E172" s="9" t="s">
        <v>657</v>
      </c>
      <c r="F172" s="10" t="s">
        <v>24</v>
      </c>
      <c r="G172" s="11">
        <v>90500000</v>
      </c>
      <c r="H172" s="10" t="s">
        <v>25</v>
      </c>
      <c r="I172" s="10" t="s">
        <v>26</v>
      </c>
      <c r="J172" s="10" t="s">
        <v>150</v>
      </c>
      <c r="K172" s="9" t="s">
        <v>28</v>
      </c>
      <c r="L172" s="12" t="s">
        <v>29</v>
      </c>
      <c r="M172" s="13">
        <v>45748</v>
      </c>
      <c r="N172" s="13">
        <v>46843</v>
      </c>
      <c r="O172" s="13">
        <v>47573</v>
      </c>
      <c r="P172" s="14">
        <v>4000000</v>
      </c>
      <c r="Q172" s="15">
        <v>20760000</v>
      </c>
      <c r="R172" s="17" t="s">
        <v>30</v>
      </c>
      <c r="S172" s="9" t="s">
        <v>535</v>
      </c>
    </row>
    <row r="173" spans="1:19" s="18" customFormat="1" ht="15" customHeight="1" x14ac:dyDescent="0.35">
      <c r="A173" s="7" t="s">
        <v>658</v>
      </c>
      <c r="B173" s="8" t="s">
        <v>515</v>
      </c>
      <c r="C173" s="9" t="s">
        <v>659</v>
      </c>
      <c r="D173" s="9" t="s">
        <v>659</v>
      </c>
      <c r="E173" s="9" t="s">
        <v>660</v>
      </c>
      <c r="F173" s="10" t="s">
        <v>24</v>
      </c>
      <c r="G173" s="11">
        <v>90500000</v>
      </c>
      <c r="H173" s="10" t="s">
        <v>25</v>
      </c>
      <c r="I173" s="10" t="s">
        <v>26</v>
      </c>
      <c r="J173" s="10" t="s">
        <v>150</v>
      </c>
      <c r="K173" s="9" t="s">
        <v>28</v>
      </c>
      <c r="L173" s="12" t="s">
        <v>29</v>
      </c>
      <c r="M173" s="13">
        <v>45748</v>
      </c>
      <c r="N173" s="13">
        <v>46843</v>
      </c>
      <c r="O173" s="13">
        <v>47573</v>
      </c>
      <c r="P173" s="14">
        <v>4000000</v>
      </c>
      <c r="Q173" s="15">
        <v>20760000</v>
      </c>
      <c r="R173" s="17" t="s">
        <v>30</v>
      </c>
      <c r="S173" s="9" t="s">
        <v>535</v>
      </c>
    </row>
    <row r="174" spans="1:19" s="18" customFormat="1" ht="15" customHeight="1" x14ac:dyDescent="0.35">
      <c r="A174" s="7" t="s">
        <v>661</v>
      </c>
      <c r="B174" s="8" t="s">
        <v>515</v>
      </c>
      <c r="C174" s="9" t="s">
        <v>662</v>
      </c>
      <c r="D174" s="9" t="s">
        <v>662</v>
      </c>
      <c r="E174" s="9" t="s">
        <v>657</v>
      </c>
      <c r="F174" s="10" t="s">
        <v>24</v>
      </c>
      <c r="G174" s="11">
        <v>90500000</v>
      </c>
      <c r="H174" s="10" t="s">
        <v>25</v>
      </c>
      <c r="I174" s="10" t="s">
        <v>26</v>
      </c>
      <c r="J174" s="10" t="s">
        <v>150</v>
      </c>
      <c r="K174" s="9" t="s">
        <v>28</v>
      </c>
      <c r="L174" s="12" t="s">
        <v>29</v>
      </c>
      <c r="M174" s="13">
        <v>45748</v>
      </c>
      <c r="N174" s="13">
        <v>46843</v>
      </c>
      <c r="O174" s="13">
        <v>47573</v>
      </c>
      <c r="P174" s="14">
        <v>2325000</v>
      </c>
      <c r="Q174" s="15">
        <v>11300000</v>
      </c>
      <c r="R174" s="17" t="s">
        <v>30</v>
      </c>
      <c r="S174" s="9" t="s">
        <v>535</v>
      </c>
    </row>
    <row r="175" spans="1:19" s="18" customFormat="1" ht="15" customHeight="1" x14ac:dyDescent="0.35">
      <c r="A175" s="7" t="s">
        <v>663</v>
      </c>
      <c r="B175" s="8" t="s">
        <v>515</v>
      </c>
      <c r="C175" s="9" t="s">
        <v>664</v>
      </c>
      <c r="D175" s="9" t="s">
        <v>664</v>
      </c>
      <c r="E175" s="9" t="s">
        <v>665</v>
      </c>
      <c r="F175" s="10" t="s">
        <v>24</v>
      </c>
      <c r="G175" s="11">
        <v>90500000</v>
      </c>
      <c r="H175" s="10" t="s">
        <v>25</v>
      </c>
      <c r="I175" s="10" t="s">
        <v>26</v>
      </c>
      <c r="J175" s="10" t="s">
        <v>150</v>
      </c>
      <c r="K175" s="9" t="s">
        <v>28</v>
      </c>
      <c r="L175" s="12" t="s">
        <v>29</v>
      </c>
      <c r="M175" s="13">
        <v>45748</v>
      </c>
      <c r="N175" s="13">
        <v>46843</v>
      </c>
      <c r="O175" s="13">
        <v>47573</v>
      </c>
      <c r="P175" s="14">
        <v>2174000</v>
      </c>
      <c r="Q175" s="15">
        <v>10560000</v>
      </c>
      <c r="R175" s="17" t="s">
        <v>30</v>
      </c>
      <c r="S175" s="9" t="s">
        <v>535</v>
      </c>
    </row>
    <row r="176" spans="1:19" s="18" customFormat="1" ht="15" customHeight="1" x14ac:dyDescent="0.35">
      <c r="A176" s="7" t="s">
        <v>666</v>
      </c>
      <c r="B176" s="8" t="s">
        <v>515</v>
      </c>
      <c r="C176" s="9" t="s">
        <v>667</v>
      </c>
      <c r="D176" s="9" t="s">
        <v>668</v>
      </c>
      <c r="E176" s="9" t="s">
        <v>669</v>
      </c>
      <c r="F176" s="10" t="s">
        <v>24</v>
      </c>
      <c r="G176" s="11">
        <v>90510000</v>
      </c>
      <c r="H176" s="10" t="s">
        <v>25</v>
      </c>
      <c r="I176" s="10" t="s">
        <v>26</v>
      </c>
      <c r="J176" s="10" t="s">
        <v>150</v>
      </c>
      <c r="K176" s="9" t="s">
        <v>28</v>
      </c>
      <c r="L176" s="12" t="s">
        <v>76</v>
      </c>
      <c r="M176" s="13">
        <v>45474</v>
      </c>
      <c r="N176" s="13">
        <v>46934</v>
      </c>
      <c r="O176" s="13">
        <v>46934</v>
      </c>
      <c r="P176" s="14">
        <v>268000</v>
      </c>
      <c r="Q176" s="15">
        <v>1072000</v>
      </c>
      <c r="R176" s="17" t="s">
        <v>30</v>
      </c>
      <c r="S176" s="9" t="s">
        <v>535</v>
      </c>
    </row>
    <row r="177" spans="1:19" s="18" customFormat="1" ht="15" customHeight="1" x14ac:dyDescent="0.35">
      <c r="A177" s="7" t="s">
        <v>670</v>
      </c>
      <c r="B177" s="8" t="s">
        <v>515</v>
      </c>
      <c r="C177" s="9" t="s">
        <v>671</v>
      </c>
      <c r="D177" s="9" t="s">
        <v>672</v>
      </c>
      <c r="E177" s="9" t="s">
        <v>669</v>
      </c>
      <c r="F177" s="10" t="s">
        <v>24</v>
      </c>
      <c r="G177" s="11">
        <v>90510000</v>
      </c>
      <c r="H177" s="10" t="s">
        <v>25</v>
      </c>
      <c r="I177" s="10" t="s">
        <v>26</v>
      </c>
      <c r="J177" s="10" t="s">
        <v>150</v>
      </c>
      <c r="K177" s="9" t="s">
        <v>28</v>
      </c>
      <c r="L177" s="12" t="s">
        <v>76</v>
      </c>
      <c r="M177" s="13">
        <v>45474</v>
      </c>
      <c r="N177" s="13">
        <v>46934</v>
      </c>
      <c r="O177" s="13">
        <v>46934</v>
      </c>
      <c r="P177" s="14">
        <v>111380</v>
      </c>
      <c r="Q177" s="15">
        <v>445520</v>
      </c>
      <c r="R177" s="17" t="s">
        <v>30</v>
      </c>
      <c r="S177" s="9" t="s">
        <v>535</v>
      </c>
    </row>
    <row r="178" spans="1:19" s="18" customFormat="1" ht="15" customHeight="1" x14ac:dyDescent="0.35">
      <c r="A178" s="7" t="s">
        <v>673</v>
      </c>
      <c r="B178" s="8" t="s">
        <v>515</v>
      </c>
      <c r="C178" s="9" t="s">
        <v>674</v>
      </c>
      <c r="D178" s="9" t="s">
        <v>675</v>
      </c>
      <c r="E178" s="9" t="s">
        <v>676</v>
      </c>
      <c r="F178" s="10" t="s">
        <v>24</v>
      </c>
      <c r="G178" s="11">
        <v>90510000</v>
      </c>
      <c r="H178" s="10" t="s">
        <v>25</v>
      </c>
      <c r="I178" s="10" t="s">
        <v>26</v>
      </c>
      <c r="J178" s="10" t="s">
        <v>150</v>
      </c>
      <c r="K178" s="9" t="s">
        <v>28</v>
      </c>
      <c r="L178" s="12" t="s">
        <v>76</v>
      </c>
      <c r="M178" s="13">
        <v>45474</v>
      </c>
      <c r="N178" s="13">
        <v>46934</v>
      </c>
      <c r="O178" s="13">
        <v>46934</v>
      </c>
      <c r="P178" s="14">
        <v>206000</v>
      </c>
      <c r="Q178" s="15">
        <v>824000</v>
      </c>
      <c r="R178" s="17" t="s">
        <v>30</v>
      </c>
      <c r="S178" s="9" t="s">
        <v>535</v>
      </c>
    </row>
    <row r="179" spans="1:19" s="18" customFormat="1" ht="15" customHeight="1" x14ac:dyDescent="0.35">
      <c r="A179" s="7" t="s">
        <v>677</v>
      </c>
      <c r="B179" s="8" t="s">
        <v>515</v>
      </c>
      <c r="C179" s="9" t="s">
        <v>678</v>
      </c>
      <c r="D179" s="9" t="s">
        <v>679</v>
      </c>
      <c r="E179" s="9" t="s">
        <v>676</v>
      </c>
      <c r="F179" s="10" t="s">
        <v>24</v>
      </c>
      <c r="G179" s="11">
        <v>90510000</v>
      </c>
      <c r="H179" s="10" t="s">
        <v>25</v>
      </c>
      <c r="I179" s="10" t="s">
        <v>26</v>
      </c>
      <c r="J179" s="10" t="s">
        <v>150</v>
      </c>
      <c r="K179" s="9" t="s">
        <v>28</v>
      </c>
      <c r="L179" s="12" t="s">
        <v>76</v>
      </c>
      <c r="M179" s="13">
        <v>45474</v>
      </c>
      <c r="N179" s="13">
        <v>46934</v>
      </c>
      <c r="O179" s="13">
        <v>46934</v>
      </c>
      <c r="P179" s="14">
        <v>206000</v>
      </c>
      <c r="Q179" s="15">
        <v>824000</v>
      </c>
      <c r="R179" s="17" t="s">
        <v>30</v>
      </c>
      <c r="S179" s="9" t="s">
        <v>535</v>
      </c>
    </row>
    <row r="180" spans="1:19" s="18" customFormat="1" ht="15" customHeight="1" x14ac:dyDescent="0.35">
      <c r="A180" s="7" t="s">
        <v>680</v>
      </c>
      <c r="B180" s="8" t="s">
        <v>515</v>
      </c>
      <c r="C180" s="9" t="s">
        <v>681</v>
      </c>
      <c r="D180" s="9" t="s">
        <v>682</v>
      </c>
      <c r="E180" s="9" t="s">
        <v>676</v>
      </c>
      <c r="F180" s="10" t="s">
        <v>24</v>
      </c>
      <c r="G180" s="11">
        <v>90510000</v>
      </c>
      <c r="H180" s="10" t="s">
        <v>25</v>
      </c>
      <c r="I180" s="10" t="s">
        <v>26</v>
      </c>
      <c r="J180" s="10" t="s">
        <v>150</v>
      </c>
      <c r="K180" s="9" t="s">
        <v>28</v>
      </c>
      <c r="L180" s="12" t="s">
        <v>76</v>
      </c>
      <c r="M180" s="13">
        <v>45474</v>
      </c>
      <c r="N180" s="13">
        <v>46934</v>
      </c>
      <c r="O180" s="13">
        <v>46934</v>
      </c>
      <c r="P180" s="14">
        <v>265000</v>
      </c>
      <c r="Q180" s="15">
        <v>1060000</v>
      </c>
      <c r="R180" s="17" t="s">
        <v>30</v>
      </c>
      <c r="S180" s="9" t="s">
        <v>535</v>
      </c>
    </row>
    <row r="181" spans="1:19" s="18" customFormat="1" ht="15" customHeight="1" x14ac:dyDescent="0.35">
      <c r="A181" s="7" t="s">
        <v>683</v>
      </c>
      <c r="B181" s="8" t="s">
        <v>515</v>
      </c>
      <c r="C181" s="9" t="s">
        <v>684</v>
      </c>
      <c r="D181" s="9" t="s">
        <v>684</v>
      </c>
      <c r="E181" s="9" t="s">
        <v>685</v>
      </c>
      <c r="F181" s="10" t="s">
        <v>24</v>
      </c>
      <c r="G181" s="11">
        <v>90500000</v>
      </c>
      <c r="H181" s="10" t="s">
        <v>25</v>
      </c>
      <c r="I181" s="10" t="s">
        <v>26</v>
      </c>
      <c r="J181" s="10" t="s">
        <v>150</v>
      </c>
      <c r="K181" s="9" t="s">
        <v>28</v>
      </c>
      <c r="L181" s="12" t="s">
        <v>76</v>
      </c>
      <c r="M181" s="13">
        <v>45717</v>
      </c>
      <c r="N181" s="13">
        <v>46446</v>
      </c>
      <c r="O181" s="13">
        <v>47177</v>
      </c>
      <c r="P181" s="14">
        <v>1375000</v>
      </c>
      <c r="Q181" s="15">
        <v>5500000</v>
      </c>
      <c r="R181" s="17" t="s">
        <v>30</v>
      </c>
      <c r="S181" s="9" t="s">
        <v>535</v>
      </c>
    </row>
    <row r="182" spans="1:19" s="18" customFormat="1" ht="15" customHeight="1" x14ac:dyDescent="0.35">
      <c r="A182" s="7" t="s">
        <v>686</v>
      </c>
      <c r="B182" s="8" t="s">
        <v>515</v>
      </c>
      <c r="C182" s="9" t="s">
        <v>687</v>
      </c>
      <c r="D182" s="9" t="s">
        <v>687</v>
      </c>
      <c r="E182" s="9" t="s">
        <v>665</v>
      </c>
      <c r="F182" s="10" t="s">
        <v>24</v>
      </c>
      <c r="G182" s="11">
        <v>90500000</v>
      </c>
      <c r="H182" s="10" t="s">
        <v>25</v>
      </c>
      <c r="I182" s="10" t="s">
        <v>26</v>
      </c>
      <c r="J182" s="10" t="s">
        <v>150</v>
      </c>
      <c r="K182" s="9" t="s">
        <v>28</v>
      </c>
      <c r="L182" s="12" t="s">
        <v>29</v>
      </c>
      <c r="M182" s="13">
        <v>45748</v>
      </c>
      <c r="N182" s="13">
        <v>46843</v>
      </c>
      <c r="O182" s="13">
        <v>47573</v>
      </c>
      <c r="P182" s="14">
        <v>2481400</v>
      </c>
      <c r="Q182" s="15">
        <v>12407000</v>
      </c>
      <c r="R182" s="17" t="s">
        <v>30</v>
      </c>
      <c r="S182" s="9" t="s">
        <v>535</v>
      </c>
    </row>
    <row r="183" spans="1:19" s="18" customFormat="1" ht="15" customHeight="1" x14ac:dyDescent="0.35">
      <c r="A183" s="7" t="s">
        <v>688</v>
      </c>
      <c r="B183" s="8" t="s">
        <v>515</v>
      </c>
      <c r="C183" s="9" t="s">
        <v>689</v>
      </c>
      <c r="D183" s="9" t="s">
        <v>689</v>
      </c>
      <c r="E183" s="9" t="s">
        <v>690</v>
      </c>
      <c r="F183" s="10" t="s">
        <v>24</v>
      </c>
      <c r="G183" s="11">
        <v>90500000</v>
      </c>
      <c r="H183" s="10" t="s">
        <v>25</v>
      </c>
      <c r="I183" s="10" t="s">
        <v>26</v>
      </c>
      <c r="J183" s="10" t="s">
        <v>150</v>
      </c>
      <c r="K183" s="9" t="s">
        <v>28</v>
      </c>
      <c r="L183" s="12" t="s">
        <v>29</v>
      </c>
      <c r="M183" s="13">
        <v>45748</v>
      </c>
      <c r="N183" s="13">
        <v>46843</v>
      </c>
      <c r="O183" s="13">
        <v>47573</v>
      </c>
      <c r="P183" s="14">
        <v>2609000</v>
      </c>
      <c r="Q183" s="15">
        <v>13045000</v>
      </c>
      <c r="R183" s="17" t="s">
        <v>30</v>
      </c>
      <c r="S183" s="9" t="s">
        <v>535</v>
      </c>
    </row>
    <row r="184" spans="1:19" s="18" customFormat="1" ht="15" customHeight="1" x14ac:dyDescent="0.35">
      <c r="A184" s="7" t="s">
        <v>691</v>
      </c>
      <c r="B184" s="8" t="s">
        <v>515</v>
      </c>
      <c r="C184" s="9" t="s">
        <v>692</v>
      </c>
      <c r="D184" s="9" t="s">
        <v>692</v>
      </c>
      <c r="E184" s="9" t="s">
        <v>690</v>
      </c>
      <c r="F184" s="10" t="s">
        <v>24</v>
      </c>
      <c r="G184" s="11">
        <v>90500000</v>
      </c>
      <c r="H184" s="10" t="s">
        <v>25</v>
      </c>
      <c r="I184" s="10" t="s">
        <v>26</v>
      </c>
      <c r="J184" s="10" t="s">
        <v>150</v>
      </c>
      <c r="K184" s="9" t="s">
        <v>28</v>
      </c>
      <c r="L184" s="12" t="s">
        <v>29</v>
      </c>
      <c r="M184" s="13">
        <v>45748</v>
      </c>
      <c r="N184" s="13">
        <v>46843</v>
      </c>
      <c r="O184" s="13">
        <v>47573</v>
      </c>
      <c r="P184" s="14">
        <v>2057200</v>
      </c>
      <c r="Q184" s="15">
        <v>10286000</v>
      </c>
      <c r="R184" s="17" t="s">
        <v>30</v>
      </c>
      <c r="S184" s="9" t="s">
        <v>535</v>
      </c>
    </row>
    <row r="185" spans="1:19" s="18" customFormat="1" ht="15" customHeight="1" x14ac:dyDescent="0.35">
      <c r="A185" s="7" t="s">
        <v>693</v>
      </c>
      <c r="B185" s="8" t="s">
        <v>515</v>
      </c>
      <c r="C185" s="9" t="s">
        <v>694</v>
      </c>
      <c r="D185" s="9" t="s">
        <v>694</v>
      </c>
      <c r="E185" s="9" t="s">
        <v>657</v>
      </c>
      <c r="F185" s="10" t="s">
        <v>24</v>
      </c>
      <c r="G185" s="11">
        <v>90500000</v>
      </c>
      <c r="H185" s="10" t="s">
        <v>25</v>
      </c>
      <c r="I185" s="10" t="s">
        <v>26</v>
      </c>
      <c r="J185" s="10" t="s">
        <v>150</v>
      </c>
      <c r="K185" s="9" t="s">
        <v>28</v>
      </c>
      <c r="L185" s="12" t="s">
        <v>29</v>
      </c>
      <c r="M185" s="13">
        <v>46113</v>
      </c>
      <c r="N185" s="13">
        <v>46843</v>
      </c>
      <c r="O185" s="13">
        <v>47573</v>
      </c>
      <c r="P185" s="14">
        <v>4048186</v>
      </c>
      <c r="Q185" s="15">
        <v>16192745</v>
      </c>
      <c r="R185" s="17" t="s">
        <v>30</v>
      </c>
      <c r="S185" s="9" t="s">
        <v>535</v>
      </c>
    </row>
    <row r="186" spans="1:19" s="18" customFormat="1" ht="15" customHeight="1" x14ac:dyDescent="0.35">
      <c r="A186" s="7" t="s">
        <v>695</v>
      </c>
      <c r="B186" s="8" t="s">
        <v>515</v>
      </c>
      <c r="C186" s="9" t="s">
        <v>696</v>
      </c>
      <c r="D186" s="9" t="s">
        <v>696</v>
      </c>
      <c r="E186" s="9" t="s">
        <v>657</v>
      </c>
      <c r="F186" s="10" t="s">
        <v>24</v>
      </c>
      <c r="G186" s="11">
        <v>90500000</v>
      </c>
      <c r="H186" s="10" t="s">
        <v>25</v>
      </c>
      <c r="I186" s="10" t="s">
        <v>26</v>
      </c>
      <c r="J186" s="10" t="s">
        <v>150</v>
      </c>
      <c r="K186" s="9" t="s">
        <v>28</v>
      </c>
      <c r="L186" s="12" t="s">
        <v>29</v>
      </c>
      <c r="M186" s="13">
        <v>46113</v>
      </c>
      <c r="N186" s="13">
        <v>46843</v>
      </c>
      <c r="O186" s="13">
        <v>47573</v>
      </c>
      <c r="P186" s="14">
        <v>3584341</v>
      </c>
      <c r="Q186" s="15">
        <v>14337364</v>
      </c>
      <c r="R186" s="17" t="s">
        <v>30</v>
      </c>
      <c r="S186" s="9" t="s">
        <v>535</v>
      </c>
    </row>
    <row r="187" spans="1:19" s="18" customFormat="1" ht="15" customHeight="1" x14ac:dyDescent="0.35">
      <c r="A187" s="7" t="s">
        <v>697</v>
      </c>
      <c r="B187" s="8" t="s">
        <v>515</v>
      </c>
      <c r="C187" s="9" t="s">
        <v>698</v>
      </c>
      <c r="D187" s="9" t="s">
        <v>698</v>
      </c>
      <c r="E187" s="9" t="s">
        <v>657</v>
      </c>
      <c r="F187" s="10" t="s">
        <v>24</v>
      </c>
      <c r="G187" s="11">
        <v>90500000</v>
      </c>
      <c r="H187" s="10" t="s">
        <v>25</v>
      </c>
      <c r="I187" s="10" t="s">
        <v>26</v>
      </c>
      <c r="J187" s="10" t="s">
        <v>150</v>
      </c>
      <c r="K187" s="9" t="s">
        <v>28</v>
      </c>
      <c r="L187" s="12" t="s">
        <v>29</v>
      </c>
      <c r="M187" s="13">
        <v>46113</v>
      </c>
      <c r="N187" s="13">
        <v>46843</v>
      </c>
      <c r="O187" s="13">
        <v>47573</v>
      </c>
      <c r="P187" s="14">
        <v>4554209</v>
      </c>
      <c r="Q187" s="15">
        <v>18216838</v>
      </c>
      <c r="R187" s="17" t="s">
        <v>30</v>
      </c>
      <c r="S187" s="9" t="s">
        <v>535</v>
      </c>
    </row>
    <row r="188" spans="1:19" s="18" customFormat="1" ht="15" customHeight="1" x14ac:dyDescent="0.35">
      <c r="A188" s="7" t="s">
        <v>699</v>
      </c>
      <c r="B188" s="8" t="s">
        <v>515</v>
      </c>
      <c r="C188" s="9" t="s">
        <v>700</v>
      </c>
      <c r="D188" s="9" t="s">
        <v>700</v>
      </c>
      <c r="E188" s="9" t="s">
        <v>657</v>
      </c>
      <c r="F188" s="10" t="s">
        <v>24</v>
      </c>
      <c r="G188" s="11">
        <v>90500000</v>
      </c>
      <c r="H188" s="10" t="s">
        <v>25</v>
      </c>
      <c r="I188" s="10" t="s">
        <v>26</v>
      </c>
      <c r="J188" s="10" t="s">
        <v>150</v>
      </c>
      <c r="K188" s="9" t="s">
        <v>28</v>
      </c>
      <c r="L188" s="12" t="s">
        <v>29</v>
      </c>
      <c r="M188" s="13">
        <v>46113</v>
      </c>
      <c r="N188" s="13">
        <v>46843</v>
      </c>
      <c r="O188" s="13">
        <v>47573</v>
      </c>
      <c r="P188" s="14">
        <v>2892775</v>
      </c>
      <c r="Q188" s="15">
        <v>11571103</v>
      </c>
      <c r="R188" s="17" t="s">
        <v>30</v>
      </c>
      <c r="S188" s="9" t="s">
        <v>535</v>
      </c>
    </row>
    <row r="189" spans="1:19" s="18" customFormat="1" ht="15" customHeight="1" x14ac:dyDescent="0.25">
      <c r="A189" s="7" t="s">
        <v>701</v>
      </c>
      <c r="B189" s="8" t="s">
        <v>515</v>
      </c>
      <c r="C189" s="55" t="s">
        <v>702</v>
      </c>
      <c r="D189" s="55" t="s">
        <v>703</v>
      </c>
      <c r="E189" s="55" t="s">
        <v>704</v>
      </c>
      <c r="F189" s="10" t="s">
        <v>24</v>
      </c>
      <c r="G189" s="56" t="s">
        <v>705</v>
      </c>
      <c r="H189" s="10" t="s">
        <v>201</v>
      </c>
      <c r="I189" s="10" t="s">
        <v>26</v>
      </c>
      <c r="J189" s="10" t="s">
        <v>150</v>
      </c>
      <c r="K189" s="9" t="s">
        <v>28</v>
      </c>
      <c r="L189" s="12" t="s">
        <v>29</v>
      </c>
      <c r="M189" s="57">
        <v>46113</v>
      </c>
      <c r="N189" s="57">
        <v>46843</v>
      </c>
      <c r="O189" s="57">
        <v>47573</v>
      </c>
      <c r="P189" s="58">
        <v>7400204</v>
      </c>
      <c r="Q189" s="15">
        <v>36804000</v>
      </c>
      <c r="R189" s="55" t="s">
        <v>465</v>
      </c>
      <c r="S189" s="55" t="s">
        <v>535</v>
      </c>
    </row>
    <row r="190" spans="1:19" s="18" customFormat="1" ht="15" customHeight="1" x14ac:dyDescent="0.25">
      <c r="A190" s="7" t="s">
        <v>706</v>
      </c>
      <c r="B190" s="8" t="s">
        <v>515</v>
      </c>
      <c r="C190" s="55" t="s">
        <v>707</v>
      </c>
      <c r="D190" s="55" t="s">
        <v>708</v>
      </c>
      <c r="E190" s="55" t="s">
        <v>704</v>
      </c>
      <c r="F190" s="10" t="s">
        <v>24</v>
      </c>
      <c r="G190" s="56" t="s">
        <v>705</v>
      </c>
      <c r="H190" s="10" t="s">
        <v>201</v>
      </c>
      <c r="I190" s="10" t="s">
        <v>26</v>
      </c>
      <c r="J190" s="10" t="s">
        <v>150</v>
      </c>
      <c r="K190" s="9" t="s">
        <v>28</v>
      </c>
      <c r="L190" s="12" t="s">
        <v>29</v>
      </c>
      <c r="M190" s="57">
        <v>46113</v>
      </c>
      <c r="N190" s="57">
        <v>46843</v>
      </c>
      <c r="O190" s="57">
        <v>47573</v>
      </c>
      <c r="P190" s="58">
        <v>204068</v>
      </c>
      <c r="Q190" s="15">
        <v>1011118</v>
      </c>
      <c r="R190" s="55" t="s">
        <v>465</v>
      </c>
      <c r="S190" s="55" t="s">
        <v>535</v>
      </c>
    </row>
    <row r="191" spans="1:19" s="18" customFormat="1" ht="15" customHeight="1" x14ac:dyDescent="0.25">
      <c r="A191" s="7" t="s">
        <v>709</v>
      </c>
      <c r="B191" s="8" t="s">
        <v>515</v>
      </c>
      <c r="C191" s="55" t="s">
        <v>710</v>
      </c>
      <c r="D191" s="55" t="s">
        <v>711</v>
      </c>
      <c r="E191" s="55" t="s">
        <v>704</v>
      </c>
      <c r="F191" s="10" t="s">
        <v>24</v>
      </c>
      <c r="G191" s="56" t="s">
        <v>705</v>
      </c>
      <c r="H191" s="10" t="s">
        <v>201</v>
      </c>
      <c r="I191" s="10" t="s">
        <v>26</v>
      </c>
      <c r="J191" s="10" t="s">
        <v>150</v>
      </c>
      <c r="K191" s="9" t="s">
        <v>28</v>
      </c>
      <c r="L191" s="12" t="s">
        <v>29</v>
      </c>
      <c r="M191" s="57">
        <v>46113</v>
      </c>
      <c r="N191" s="57">
        <v>46843</v>
      </c>
      <c r="O191" s="57">
        <v>47573</v>
      </c>
      <c r="P191" s="58">
        <v>163261</v>
      </c>
      <c r="Q191" s="15">
        <v>812705</v>
      </c>
      <c r="R191" s="55" t="s">
        <v>465</v>
      </c>
      <c r="S191" s="55" t="s">
        <v>535</v>
      </c>
    </row>
    <row r="192" spans="1:19" s="18" customFormat="1" ht="15" customHeight="1" x14ac:dyDescent="0.35">
      <c r="A192" s="7" t="s">
        <v>712</v>
      </c>
      <c r="B192" s="8" t="s">
        <v>515</v>
      </c>
      <c r="C192" s="9" t="s">
        <v>713</v>
      </c>
      <c r="D192" s="9" t="s">
        <v>713</v>
      </c>
      <c r="E192" s="9" t="s">
        <v>714</v>
      </c>
      <c r="F192" s="10" t="s">
        <v>24</v>
      </c>
      <c r="G192" s="11">
        <v>90500000</v>
      </c>
      <c r="H192" s="10" t="s">
        <v>25</v>
      </c>
      <c r="I192" s="10" t="s">
        <v>26</v>
      </c>
      <c r="J192" s="10" t="s">
        <v>150</v>
      </c>
      <c r="K192" s="9" t="s">
        <v>28</v>
      </c>
      <c r="L192" s="12" t="s">
        <v>29</v>
      </c>
      <c r="M192" s="13">
        <v>46113</v>
      </c>
      <c r="N192" s="13">
        <v>46843</v>
      </c>
      <c r="O192" s="13">
        <v>47573</v>
      </c>
      <c r="P192" s="14">
        <v>775250</v>
      </c>
      <c r="Q192" s="15">
        <v>3101000</v>
      </c>
      <c r="R192" s="17" t="s">
        <v>30</v>
      </c>
      <c r="S192" s="9" t="s">
        <v>535</v>
      </c>
    </row>
    <row r="193" spans="1:19" s="18" customFormat="1" ht="15" customHeight="1" x14ac:dyDescent="0.35">
      <c r="A193" s="7" t="s">
        <v>715</v>
      </c>
      <c r="B193" s="8" t="s">
        <v>515</v>
      </c>
      <c r="C193" s="9" t="s">
        <v>716</v>
      </c>
      <c r="D193" s="9" t="s">
        <v>716</v>
      </c>
      <c r="E193" s="9" t="s">
        <v>717</v>
      </c>
      <c r="F193" s="10" t="s">
        <v>24</v>
      </c>
      <c r="G193" s="11">
        <v>90500000</v>
      </c>
      <c r="H193" s="10" t="s">
        <v>25</v>
      </c>
      <c r="I193" s="10" t="s">
        <v>26</v>
      </c>
      <c r="J193" s="10" t="s">
        <v>150</v>
      </c>
      <c r="K193" s="9" t="s">
        <v>28</v>
      </c>
      <c r="L193" s="12" t="s">
        <v>29</v>
      </c>
      <c r="M193" s="13">
        <v>46113</v>
      </c>
      <c r="N193" s="13">
        <v>46843</v>
      </c>
      <c r="O193" s="13">
        <v>47573</v>
      </c>
      <c r="P193" s="14">
        <v>398500</v>
      </c>
      <c r="Q193" s="15">
        <v>1594000</v>
      </c>
      <c r="R193" s="17" t="s">
        <v>30</v>
      </c>
      <c r="S193" s="9" t="s">
        <v>535</v>
      </c>
    </row>
    <row r="194" spans="1:19" s="67" customFormat="1" ht="13" customHeight="1" x14ac:dyDescent="0.35">
      <c r="A194" s="76" t="s">
        <v>718</v>
      </c>
      <c r="B194" s="8" t="s">
        <v>515</v>
      </c>
      <c r="C194" s="78" t="s">
        <v>719</v>
      </c>
      <c r="D194" s="78" t="s">
        <v>719</v>
      </c>
      <c r="E194" s="67" t="s">
        <v>720</v>
      </c>
      <c r="F194" s="67" t="s">
        <v>24</v>
      </c>
      <c r="G194" s="11">
        <v>90510000</v>
      </c>
      <c r="H194" s="10" t="s">
        <v>25</v>
      </c>
      <c r="I194" s="10" t="s">
        <v>26</v>
      </c>
      <c r="J194" s="10" t="s">
        <v>150</v>
      </c>
      <c r="K194" s="67" t="s">
        <v>721</v>
      </c>
      <c r="L194" s="67" t="s">
        <v>722</v>
      </c>
      <c r="M194" s="13">
        <v>46113</v>
      </c>
      <c r="N194" s="13">
        <v>47573</v>
      </c>
      <c r="O194" s="13">
        <v>47573</v>
      </c>
      <c r="P194" s="14">
        <v>450000</v>
      </c>
      <c r="Q194" s="16">
        <v>1800000</v>
      </c>
      <c r="R194" s="67" t="s">
        <v>30</v>
      </c>
      <c r="S194" s="67" t="s">
        <v>519</v>
      </c>
    </row>
    <row r="195" spans="1:19" s="18" customFormat="1" x14ac:dyDescent="0.35">
      <c r="A195" s="7" t="s">
        <v>724</v>
      </c>
      <c r="B195" s="8" t="s">
        <v>515</v>
      </c>
      <c r="C195" s="9" t="s">
        <v>725</v>
      </c>
      <c r="D195" s="9" t="s">
        <v>726</v>
      </c>
      <c r="E195" s="9" t="s">
        <v>727</v>
      </c>
      <c r="F195" s="10" t="s">
        <v>24</v>
      </c>
      <c r="G195" s="11">
        <v>90500000</v>
      </c>
      <c r="H195" s="10" t="s">
        <v>25</v>
      </c>
      <c r="I195" s="10" t="s">
        <v>26</v>
      </c>
      <c r="J195" s="10" t="s">
        <v>150</v>
      </c>
      <c r="K195" s="9" t="s">
        <v>28</v>
      </c>
      <c r="L195" s="12" t="s">
        <v>76</v>
      </c>
      <c r="M195" s="13">
        <v>46113</v>
      </c>
      <c r="N195" s="13">
        <v>47573</v>
      </c>
      <c r="O195" s="13">
        <v>47573</v>
      </c>
      <c r="P195" s="14">
        <v>95000</v>
      </c>
      <c r="Q195" s="15">
        <v>380000</v>
      </c>
      <c r="R195" s="17" t="s">
        <v>30</v>
      </c>
      <c r="S195" s="9" t="s">
        <v>535</v>
      </c>
    </row>
    <row r="196" spans="1:19" s="18" customFormat="1" x14ac:dyDescent="0.25">
      <c r="A196" s="79" t="s">
        <v>728</v>
      </c>
      <c r="B196" s="8" t="s">
        <v>515</v>
      </c>
      <c r="C196" s="9" t="s">
        <v>729</v>
      </c>
      <c r="D196" s="9" t="s">
        <v>730</v>
      </c>
      <c r="E196" s="9" t="s">
        <v>596</v>
      </c>
      <c r="F196" s="10" t="s">
        <v>24</v>
      </c>
      <c r="G196" s="11">
        <v>90500000</v>
      </c>
      <c r="H196" s="10" t="s">
        <v>25</v>
      </c>
      <c r="I196" s="10" t="s">
        <v>26</v>
      </c>
      <c r="J196" s="10" t="s">
        <v>150</v>
      </c>
      <c r="K196" s="9" t="s">
        <v>28</v>
      </c>
      <c r="L196" s="12" t="s">
        <v>76</v>
      </c>
      <c r="M196" s="13">
        <v>46143</v>
      </c>
      <c r="N196" s="13">
        <v>46873</v>
      </c>
      <c r="O196" s="13">
        <v>47603</v>
      </c>
      <c r="P196" s="58">
        <v>110800</v>
      </c>
      <c r="Q196" s="15">
        <v>443200</v>
      </c>
      <c r="R196" s="17" t="s">
        <v>30</v>
      </c>
      <c r="S196" s="9" t="s">
        <v>535</v>
      </c>
    </row>
    <row r="197" spans="1:19" s="18" customFormat="1" x14ac:dyDescent="0.25">
      <c r="A197" s="79" t="s">
        <v>731</v>
      </c>
      <c r="B197" s="8" t="s">
        <v>515</v>
      </c>
      <c r="C197" s="9" t="s">
        <v>732</v>
      </c>
      <c r="D197" s="9" t="s">
        <v>733</v>
      </c>
      <c r="E197" s="9" t="s">
        <v>734</v>
      </c>
      <c r="F197" s="10" t="s">
        <v>24</v>
      </c>
      <c r="G197" s="11">
        <v>90500000</v>
      </c>
      <c r="H197" s="10" t="s">
        <v>25</v>
      </c>
      <c r="I197" s="10" t="s">
        <v>26</v>
      </c>
      <c r="J197" s="10" t="s">
        <v>150</v>
      </c>
      <c r="K197" s="9" t="s">
        <v>28</v>
      </c>
      <c r="L197" s="12" t="s">
        <v>76</v>
      </c>
      <c r="M197" s="13">
        <v>46143</v>
      </c>
      <c r="N197" s="13">
        <v>46873</v>
      </c>
      <c r="O197" s="13">
        <v>47603</v>
      </c>
      <c r="P197" s="58">
        <v>199919</v>
      </c>
      <c r="Q197" s="15">
        <v>799674</v>
      </c>
      <c r="R197" s="17" t="s">
        <v>30</v>
      </c>
      <c r="S197" s="9" t="s">
        <v>535</v>
      </c>
    </row>
    <row r="198" spans="1:19" s="18" customFormat="1" x14ac:dyDescent="0.25">
      <c r="A198" s="79" t="s">
        <v>735</v>
      </c>
      <c r="B198" s="8" t="s">
        <v>515</v>
      </c>
      <c r="C198" s="9" t="s">
        <v>736</v>
      </c>
      <c r="D198" s="9" t="s">
        <v>737</v>
      </c>
      <c r="E198" s="9" t="s">
        <v>734</v>
      </c>
      <c r="F198" s="10" t="s">
        <v>24</v>
      </c>
      <c r="G198" s="11">
        <v>90500000</v>
      </c>
      <c r="H198" s="10" t="s">
        <v>25</v>
      </c>
      <c r="I198" s="10" t="s">
        <v>26</v>
      </c>
      <c r="J198" s="10" t="s">
        <v>150</v>
      </c>
      <c r="K198" s="9" t="s">
        <v>28</v>
      </c>
      <c r="L198" s="12" t="s">
        <v>76</v>
      </c>
      <c r="M198" s="13">
        <v>46143</v>
      </c>
      <c r="N198" s="13">
        <v>46873</v>
      </c>
      <c r="O198" s="13">
        <v>47603</v>
      </c>
      <c r="P198" s="58">
        <v>121078</v>
      </c>
      <c r="Q198" s="15">
        <v>484312</v>
      </c>
      <c r="R198" s="17" t="s">
        <v>30</v>
      </c>
      <c r="S198" s="9" t="s">
        <v>535</v>
      </c>
    </row>
    <row r="199" spans="1:19" s="18" customFormat="1" x14ac:dyDescent="0.25">
      <c r="A199" s="79" t="s">
        <v>738</v>
      </c>
      <c r="B199" s="8" t="s">
        <v>515</v>
      </c>
      <c r="C199" s="9" t="s">
        <v>739</v>
      </c>
      <c r="D199" s="9" t="s">
        <v>740</v>
      </c>
      <c r="E199" s="9" t="s">
        <v>596</v>
      </c>
      <c r="F199" s="10" t="s">
        <v>24</v>
      </c>
      <c r="G199" s="11">
        <v>90500000</v>
      </c>
      <c r="H199" s="10" t="s">
        <v>25</v>
      </c>
      <c r="I199" s="10" t="s">
        <v>26</v>
      </c>
      <c r="J199" s="10" t="s">
        <v>150</v>
      </c>
      <c r="K199" s="9" t="s">
        <v>28</v>
      </c>
      <c r="L199" s="12" t="s">
        <v>76</v>
      </c>
      <c r="M199" s="13">
        <v>46143</v>
      </c>
      <c r="N199" s="13">
        <v>46873</v>
      </c>
      <c r="O199" s="13">
        <v>47603</v>
      </c>
      <c r="P199" s="58">
        <v>334557</v>
      </c>
      <c r="Q199" s="15">
        <v>1338229</v>
      </c>
      <c r="R199" s="17" t="s">
        <v>30</v>
      </c>
      <c r="S199" s="9" t="s">
        <v>535</v>
      </c>
    </row>
    <row r="200" spans="1:19" s="18" customFormat="1" ht="15" customHeight="1" x14ac:dyDescent="0.35">
      <c r="A200" s="7" t="s">
        <v>741</v>
      </c>
      <c r="B200" s="8" t="s">
        <v>515</v>
      </c>
      <c r="C200" s="9" t="s">
        <v>742</v>
      </c>
      <c r="D200" s="9" t="s">
        <v>743</v>
      </c>
      <c r="E200" s="9" t="s">
        <v>744</v>
      </c>
      <c r="F200" s="10" t="s">
        <v>24</v>
      </c>
      <c r="G200" s="11">
        <v>90500000</v>
      </c>
      <c r="H200" s="10" t="s">
        <v>25</v>
      </c>
      <c r="I200" s="10" t="s">
        <v>26</v>
      </c>
      <c r="J200" s="10" t="s">
        <v>150</v>
      </c>
      <c r="K200" s="9" t="s">
        <v>28</v>
      </c>
      <c r="L200" s="12" t="s">
        <v>76</v>
      </c>
      <c r="M200" s="13">
        <v>46188</v>
      </c>
      <c r="N200" s="13">
        <v>46918</v>
      </c>
      <c r="O200" s="13">
        <v>49109</v>
      </c>
      <c r="P200" s="14">
        <v>2089500</v>
      </c>
      <c r="Q200" s="15">
        <v>17828246</v>
      </c>
      <c r="R200" s="17" t="s">
        <v>30</v>
      </c>
      <c r="S200" s="9" t="s">
        <v>745</v>
      </c>
    </row>
    <row r="201" spans="1:19" s="18" customFormat="1" ht="15" customHeight="1" x14ac:dyDescent="0.35">
      <c r="A201" s="7" t="s">
        <v>746</v>
      </c>
      <c r="B201" s="8" t="s">
        <v>515</v>
      </c>
      <c r="C201" s="9" t="s">
        <v>747</v>
      </c>
      <c r="D201" s="9" t="s">
        <v>748</v>
      </c>
      <c r="E201" s="9" t="s">
        <v>539</v>
      </c>
      <c r="F201" s="10" t="s">
        <v>24</v>
      </c>
      <c r="G201" s="11">
        <v>90500000</v>
      </c>
      <c r="H201" s="10" t="s">
        <v>25</v>
      </c>
      <c r="I201" s="10" t="s">
        <v>26</v>
      </c>
      <c r="J201" s="10" t="s">
        <v>150</v>
      </c>
      <c r="K201" s="9" t="s">
        <v>28</v>
      </c>
      <c r="L201" s="12" t="s">
        <v>29</v>
      </c>
      <c r="M201" s="13">
        <v>46204</v>
      </c>
      <c r="N201" s="13">
        <v>46934</v>
      </c>
      <c r="O201" s="13">
        <v>46934</v>
      </c>
      <c r="P201" s="14">
        <v>94000</v>
      </c>
      <c r="Q201" s="15">
        <v>190820</v>
      </c>
      <c r="R201" s="17" t="s">
        <v>30</v>
      </c>
      <c r="S201" s="9" t="s">
        <v>745</v>
      </c>
    </row>
    <row r="202" spans="1:19" s="18" customFormat="1" ht="15" customHeight="1" x14ac:dyDescent="0.35">
      <c r="A202" s="7" t="s">
        <v>749</v>
      </c>
      <c r="B202" s="8" t="s">
        <v>515</v>
      </c>
      <c r="C202" s="9" t="s">
        <v>747</v>
      </c>
      <c r="D202" s="9" t="s">
        <v>750</v>
      </c>
      <c r="E202" s="9" t="s">
        <v>543</v>
      </c>
      <c r="F202" s="10" t="s">
        <v>24</v>
      </c>
      <c r="G202" s="11">
        <v>90500000</v>
      </c>
      <c r="H202" s="10" t="s">
        <v>25</v>
      </c>
      <c r="I202" s="10" t="s">
        <v>26</v>
      </c>
      <c r="J202" s="10" t="s">
        <v>150</v>
      </c>
      <c r="K202" s="9" t="s">
        <v>28</v>
      </c>
      <c r="L202" s="12" t="s">
        <v>29</v>
      </c>
      <c r="M202" s="13">
        <v>46204</v>
      </c>
      <c r="N202" s="13">
        <v>46934</v>
      </c>
      <c r="O202" s="13">
        <v>46934</v>
      </c>
      <c r="P202" s="14">
        <v>525000</v>
      </c>
      <c r="Q202" s="15">
        <v>1065750</v>
      </c>
      <c r="R202" s="17" t="s">
        <v>30</v>
      </c>
      <c r="S202" s="9" t="s">
        <v>745</v>
      </c>
    </row>
    <row r="203" spans="1:19" s="18" customFormat="1" ht="15" customHeight="1" x14ac:dyDescent="0.35">
      <c r="A203" s="7" t="s">
        <v>751</v>
      </c>
      <c r="B203" s="8" t="s">
        <v>515</v>
      </c>
      <c r="C203" s="9" t="s">
        <v>747</v>
      </c>
      <c r="D203" s="9" t="s">
        <v>752</v>
      </c>
      <c r="E203" s="9" t="s">
        <v>551</v>
      </c>
      <c r="F203" s="10" t="s">
        <v>24</v>
      </c>
      <c r="G203" s="11">
        <v>90500000</v>
      </c>
      <c r="H203" s="10" t="s">
        <v>25</v>
      </c>
      <c r="I203" s="10" t="s">
        <v>26</v>
      </c>
      <c r="J203" s="10" t="s">
        <v>150</v>
      </c>
      <c r="K203" s="9" t="s">
        <v>28</v>
      </c>
      <c r="L203" s="12" t="s">
        <v>29</v>
      </c>
      <c r="M203" s="13">
        <v>46204</v>
      </c>
      <c r="N203" s="13">
        <v>46934</v>
      </c>
      <c r="O203" s="13">
        <v>46934</v>
      </c>
      <c r="P203" s="14">
        <v>227000</v>
      </c>
      <c r="Q203" s="15">
        <v>460810</v>
      </c>
      <c r="R203" s="17" t="s">
        <v>30</v>
      </c>
      <c r="S203" s="9" t="s">
        <v>745</v>
      </c>
    </row>
    <row r="204" spans="1:19" s="18" customFormat="1" ht="15" customHeight="1" x14ac:dyDescent="0.35">
      <c r="A204" s="7" t="s">
        <v>753</v>
      </c>
      <c r="B204" s="8" t="s">
        <v>515</v>
      </c>
      <c r="C204" s="9" t="s">
        <v>747</v>
      </c>
      <c r="D204" s="9" t="s">
        <v>754</v>
      </c>
      <c r="E204" s="9" t="s">
        <v>755</v>
      </c>
      <c r="F204" s="10" t="s">
        <v>24</v>
      </c>
      <c r="G204" s="11">
        <v>90500000</v>
      </c>
      <c r="H204" s="10" t="s">
        <v>25</v>
      </c>
      <c r="I204" s="10" t="s">
        <v>26</v>
      </c>
      <c r="J204" s="10" t="s">
        <v>150</v>
      </c>
      <c r="K204" s="9" t="s">
        <v>28</v>
      </c>
      <c r="L204" s="12" t="s">
        <v>29</v>
      </c>
      <c r="M204" s="13">
        <v>46204</v>
      </c>
      <c r="N204" s="13">
        <v>46934</v>
      </c>
      <c r="O204" s="13">
        <v>46934</v>
      </c>
      <c r="P204" s="14">
        <v>349000</v>
      </c>
      <c r="Q204" s="15">
        <v>708470</v>
      </c>
      <c r="R204" s="17" t="s">
        <v>30</v>
      </c>
      <c r="S204" s="9" t="s">
        <v>745</v>
      </c>
    </row>
    <row r="205" spans="1:19" s="18" customFormat="1" ht="15" customHeight="1" x14ac:dyDescent="0.35">
      <c r="A205" s="7" t="s">
        <v>756</v>
      </c>
      <c r="B205" s="8" t="s">
        <v>515</v>
      </c>
      <c r="C205" s="9" t="s">
        <v>757</v>
      </c>
      <c r="D205" s="9" t="s">
        <v>758</v>
      </c>
      <c r="E205" s="9" t="s">
        <v>755</v>
      </c>
      <c r="F205" s="10" t="s">
        <v>24</v>
      </c>
      <c r="G205" s="11">
        <v>90500000</v>
      </c>
      <c r="H205" s="10" t="s">
        <v>25</v>
      </c>
      <c r="I205" s="10" t="s">
        <v>26</v>
      </c>
      <c r="J205" s="10" t="s">
        <v>150</v>
      </c>
      <c r="K205" s="9" t="s">
        <v>28</v>
      </c>
      <c r="L205" s="12" t="s">
        <v>29</v>
      </c>
      <c r="M205" s="13">
        <v>46204</v>
      </c>
      <c r="N205" s="13">
        <v>46934</v>
      </c>
      <c r="O205" s="13">
        <v>46934</v>
      </c>
      <c r="P205" s="14">
        <v>120000</v>
      </c>
      <c r="Q205" s="15">
        <v>243600</v>
      </c>
      <c r="R205" s="17" t="s">
        <v>30</v>
      </c>
      <c r="S205" s="9" t="s">
        <v>745</v>
      </c>
    </row>
    <row r="206" spans="1:19" s="18" customFormat="1" ht="15" customHeight="1" x14ac:dyDescent="0.35">
      <c r="A206" s="7" t="s">
        <v>759</v>
      </c>
      <c r="B206" s="8" t="s">
        <v>515</v>
      </c>
      <c r="C206" s="9" t="s">
        <v>747</v>
      </c>
      <c r="D206" s="9" t="s">
        <v>760</v>
      </c>
      <c r="E206" s="9" t="s">
        <v>558</v>
      </c>
      <c r="F206" s="10" t="s">
        <v>24</v>
      </c>
      <c r="G206" s="11">
        <v>90500000</v>
      </c>
      <c r="H206" s="10" t="s">
        <v>25</v>
      </c>
      <c r="I206" s="10" t="s">
        <v>26</v>
      </c>
      <c r="J206" s="10" t="s">
        <v>150</v>
      </c>
      <c r="K206" s="9" t="s">
        <v>28</v>
      </c>
      <c r="L206" s="12" t="s">
        <v>29</v>
      </c>
      <c r="M206" s="13">
        <v>46204</v>
      </c>
      <c r="N206" s="13">
        <v>46934</v>
      </c>
      <c r="O206" s="13">
        <v>46934</v>
      </c>
      <c r="P206" s="14">
        <v>311500</v>
      </c>
      <c r="Q206" s="15">
        <v>632345</v>
      </c>
      <c r="R206" s="17" t="s">
        <v>30</v>
      </c>
      <c r="S206" s="9" t="s">
        <v>745</v>
      </c>
    </row>
    <row r="207" spans="1:19" s="18" customFormat="1" ht="15" customHeight="1" x14ac:dyDescent="0.35">
      <c r="A207" s="7" t="s">
        <v>761</v>
      </c>
      <c r="B207" s="8" t="s">
        <v>515</v>
      </c>
      <c r="C207" s="9" t="s">
        <v>757</v>
      </c>
      <c r="D207" s="9" t="s">
        <v>762</v>
      </c>
      <c r="E207" s="9" t="s">
        <v>558</v>
      </c>
      <c r="F207" s="10" t="s">
        <v>24</v>
      </c>
      <c r="G207" s="11">
        <v>90500000</v>
      </c>
      <c r="H207" s="10" t="s">
        <v>25</v>
      </c>
      <c r="I207" s="10" t="s">
        <v>26</v>
      </c>
      <c r="J207" s="10" t="s">
        <v>150</v>
      </c>
      <c r="K207" s="9" t="s">
        <v>28</v>
      </c>
      <c r="L207" s="12" t="s">
        <v>29</v>
      </c>
      <c r="M207" s="13">
        <v>46204</v>
      </c>
      <c r="N207" s="13">
        <v>46934</v>
      </c>
      <c r="O207" s="13">
        <v>46934</v>
      </c>
      <c r="P207" s="14">
        <v>190500</v>
      </c>
      <c r="Q207" s="15">
        <v>386715</v>
      </c>
      <c r="R207" s="17" t="s">
        <v>30</v>
      </c>
      <c r="S207" s="9" t="s">
        <v>745</v>
      </c>
    </row>
    <row r="208" spans="1:19" s="18" customFormat="1" ht="15" customHeight="1" x14ac:dyDescent="0.35">
      <c r="A208" s="7" t="s">
        <v>763</v>
      </c>
      <c r="B208" s="8" t="s">
        <v>515</v>
      </c>
      <c r="C208" s="9" t="s">
        <v>764</v>
      </c>
      <c r="D208" s="9" t="s">
        <v>765</v>
      </c>
      <c r="E208" s="9" t="s">
        <v>558</v>
      </c>
      <c r="F208" s="10" t="s">
        <v>24</v>
      </c>
      <c r="G208" s="11">
        <v>90500000</v>
      </c>
      <c r="H208" s="10" t="s">
        <v>25</v>
      </c>
      <c r="I208" s="10" t="s">
        <v>26</v>
      </c>
      <c r="J208" s="10" t="s">
        <v>150</v>
      </c>
      <c r="K208" s="9" t="s">
        <v>28</v>
      </c>
      <c r="L208" s="12" t="s">
        <v>29</v>
      </c>
      <c r="M208" s="13">
        <v>46204</v>
      </c>
      <c r="N208" s="13">
        <v>46934</v>
      </c>
      <c r="O208" s="13">
        <v>46934</v>
      </c>
      <c r="P208" s="14">
        <v>272500</v>
      </c>
      <c r="Q208" s="15">
        <v>553175</v>
      </c>
      <c r="R208" s="17" t="s">
        <v>30</v>
      </c>
      <c r="S208" s="9" t="s">
        <v>745</v>
      </c>
    </row>
    <row r="209" spans="1:19" s="18" customFormat="1" ht="15" customHeight="1" x14ac:dyDescent="0.35">
      <c r="A209" s="7" t="s">
        <v>766</v>
      </c>
      <c r="B209" s="8" t="s">
        <v>515</v>
      </c>
      <c r="C209" s="9" t="s">
        <v>767</v>
      </c>
      <c r="D209" s="9" t="s">
        <v>768</v>
      </c>
      <c r="E209" s="9" t="s">
        <v>769</v>
      </c>
      <c r="F209" s="10" t="s">
        <v>24</v>
      </c>
      <c r="G209" s="11">
        <v>79341000</v>
      </c>
      <c r="H209" s="10" t="s">
        <v>99</v>
      </c>
      <c r="I209" s="10" t="s">
        <v>26</v>
      </c>
      <c r="J209" s="10" t="s">
        <v>150</v>
      </c>
      <c r="K209" s="9" t="s">
        <v>28</v>
      </c>
      <c r="L209" s="12" t="s">
        <v>29</v>
      </c>
      <c r="M209" s="13">
        <v>44781</v>
      </c>
      <c r="N209" s="13">
        <v>46241</v>
      </c>
      <c r="O209" s="13">
        <v>46241</v>
      </c>
      <c r="P209" s="14">
        <v>160000</v>
      </c>
      <c r="Q209" s="15">
        <v>640000</v>
      </c>
      <c r="R209" s="17" t="s">
        <v>336</v>
      </c>
      <c r="S209" s="9" t="s">
        <v>529</v>
      </c>
    </row>
    <row r="210" spans="1:19" s="18" customFormat="1" ht="15" customHeight="1" x14ac:dyDescent="0.35">
      <c r="A210" s="7" t="s">
        <v>770</v>
      </c>
      <c r="B210" s="8" t="s">
        <v>515</v>
      </c>
      <c r="C210" s="9" t="s">
        <v>771</v>
      </c>
      <c r="D210" s="9" t="s">
        <v>771</v>
      </c>
      <c r="E210" s="9" t="s">
        <v>772</v>
      </c>
      <c r="F210" s="10" t="s">
        <v>24</v>
      </c>
      <c r="G210" s="11">
        <v>14410000</v>
      </c>
      <c r="H210" s="10" t="s">
        <v>99</v>
      </c>
      <c r="I210" s="10" t="s">
        <v>26</v>
      </c>
      <c r="J210" s="10" t="s">
        <v>150</v>
      </c>
      <c r="K210" s="9" t="s">
        <v>28</v>
      </c>
      <c r="L210" s="12" t="s">
        <v>29</v>
      </c>
      <c r="M210" s="13">
        <v>44774</v>
      </c>
      <c r="N210" s="13">
        <v>46234</v>
      </c>
      <c r="O210" s="13">
        <v>46234</v>
      </c>
      <c r="P210" s="14">
        <v>1098448</v>
      </c>
      <c r="Q210" s="15">
        <v>4393791</v>
      </c>
      <c r="R210" s="17" t="s">
        <v>643</v>
      </c>
      <c r="S210" s="9" t="s">
        <v>529</v>
      </c>
    </row>
    <row r="211" spans="1:19" s="18" customFormat="1" ht="15" customHeight="1" x14ac:dyDescent="0.35">
      <c r="A211" s="7" t="s">
        <v>773</v>
      </c>
      <c r="B211" s="8" t="s">
        <v>515</v>
      </c>
      <c r="C211" s="9" t="s">
        <v>774</v>
      </c>
      <c r="D211" s="9" t="s">
        <v>775</v>
      </c>
      <c r="E211" s="9" t="s">
        <v>247</v>
      </c>
      <c r="F211" s="10" t="s">
        <v>24</v>
      </c>
      <c r="G211" s="11">
        <v>71314100</v>
      </c>
      <c r="H211" s="10" t="s">
        <v>25</v>
      </c>
      <c r="I211" s="10" t="s">
        <v>26</v>
      </c>
      <c r="J211" s="10" t="s">
        <v>150</v>
      </c>
      <c r="K211" s="9" t="s">
        <v>28</v>
      </c>
      <c r="L211" s="12" t="s">
        <v>29</v>
      </c>
      <c r="M211" s="13">
        <v>45047</v>
      </c>
      <c r="N211" s="13">
        <v>46507</v>
      </c>
      <c r="O211" s="13">
        <v>46507</v>
      </c>
      <c r="P211" s="14">
        <v>75000</v>
      </c>
      <c r="Q211" s="15">
        <v>300000</v>
      </c>
      <c r="R211" s="17" t="s">
        <v>30</v>
      </c>
      <c r="S211" s="9" t="s">
        <v>529</v>
      </c>
    </row>
    <row r="212" spans="1:19" s="18" customFormat="1" ht="15" customHeight="1" x14ac:dyDescent="0.35">
      <c r="A212" s="7" t="s">
        <v>776</v>
      </c>
      <c r="B212" s="8" t="s">
        <v>515</v>
      </c>
      <c r="C212" s="9" t="s">
        <v>777</v>
      </c>
      <c r="D212" s="9" t="s">
        <v>778</v>
      </c>
      <c r="E212" s="9" t="s">
        <v>779</v>
      </c>
      <c r="F212" s="10" t="s">
        <v>24</v>
      </c>
      <c r="G212" s="11">
        <v>90500000</v>
      </c>
      <c r="H212" s="10" t="s">
        <v>25</v>
      </c>
      <c r="I212" s="10" t="s">
        <v>26</v>
      </c>
      <c r="J212" s="10" t="s">
        <v>150</v>
      </c>
      <c r="K212" s="9" t="s">
        <v>28</v>
      </c>
      <c r="L212" s="12" t="s">
        <v>29</v>
      </c>
      <c r="M212" s="13">
        <v>45139</v>
      </c>
      <c r="N212" s="13">
        <v>46599</v>
      </c>
      <c r="O212" s="13">
        <v>46599</v>
      </c>
      <c r="P212" s="14">
        <v>67500</v>
      </c>
      <c r="Q212" s="15">
        <v>270000</v>
      </c>
      <c r="R212" s="17" t="s">
        <v>30</v>
      </c>
      <c r="S212" s="9" t="s">
        <v>529</v>
      </c>
    </row>
    <row r="213" spans="1:19" s="18" customFormat="1" ht="15" customHeight="1" x14ac:dyDescent="0.35">
      <c r="A213" s="7" t="s">
        <v>780</v>
      </c>
      <c r="B213" s="8" t="s">
        <v>515</v>
      </c>
      <c r="C213" s="9" t="s">
        <v>781</v>
      </c>
      <c r="D213" s="9" t="s">
        <v>782</v>
      </c>
      <c r="E213" s="9" t="s">
        <v>783</v>
      </c>
      <c r="F213" s="10" t="s">
        <v>24</v>
      </c>
      <c r="G213" s="11">
        <v>79212000</v>
      </c>
      <c r="H213" s="10" t="s">
        <v>25</v>
      </c>
      <c r="I213" s="10" t="s">
        <v>26</v>
      </c>
      <c r="J213" s="10" t="s">
        <v>150</v>
      </c>
      <c r="K213" s="9" t="s">
        <v>28</v>
      </c>
      <c r="L213" s="12" t="s">
        <v>29</v>
      </c>
      <c r="M213" s="13">
        <v>45200</v>
      </c>
      <c r="N213" s="13">
        <v>47026</v>
      </c>
      <c r="O213" s="13">
        <v>47026</v>
      </c>
      <c r="P213" s="14">
        <v>196882</v>
      </c>
      <c r="Q213" s="15">
        <v>984410</v>
      </c>
      <c r="R213" s="17" t="s">
        <v>784</v>
      </c>
      <c r="S213" s="9" t="s">
        <v>519</v>
      </c>
    </row>
    <row r="214" spans="1:19" s="18" customFormat="1" ht="12.65" customHeight="1" x14ac:dyDescent="0.35">
      <c r="A214" s="7" t="s">
        <v>785</v>
      </c>
      <c r="B214" s="8" t="s">
        <v>515</v>
      </c>
      <c r="C214" s="9" t="s">
        <v>786</v>
      </c>
      <c r="D214" s="9" t="s">
        <v>786</v>
      </c>
      <c r="E214" t="s">
        <v>155</v>
      </c>
      <c r="F214" s="10" t="s">
        <v>24</v>
      </c>
      <c r="G214" s="11">
        <v>80000000</v>
      </c>
      <c r="H214" s="10" t="s">
        <v>25</v>
      </c>
      <c r="I214" s="10" t="s">
        <v>26</v>
      </c>
      <c r="J214" s="10" t="s">
        <v>27</v>
      </c>
      <c r="K214" s="9" t="s">
        <v>28</v>
      </c>
      <c r="L214" s="12" t="s">
        <v>76</v>
      </c>
      <c r="M214" s="13">
        <v>45383</v>
      </c>
      <c r="N214" s="13">
        <v>46477</v>
      </c>
      <c r="O214" s="13">
        <v>46904</v>
      </c>
      <c r="P214" s="14">
        <v>2000000</v>
      </c>
      <c r="Q214" s="15">
        <v>8000000</v>
      </c>
      <c r="R214" s="17" t="s">
        <v>30</v>
      </c>
      <c r="S214" s="9" t="s">
        <v>787</v>
      </c>
    </row>
    <row r="215" spans="1:19" s="18" customFormat="1" ht="11.5" customHeight="1" x14ac:dyDescent="0.35">
      <c r="A215" s="7" t="s">
        <v>788</v>
      </c>
      <c r="B215" s="8" t="s">
        <v>515</v>
      </c>
      <c r="C215" s="9" t="s">
        <v>789</v>
      </c>
      <c r="D215" s="9" t="s">
        <v>789</v>
      </c>
      <c r="E215" t="s">
        <v>155</v>
      </c>
      <c r="F215" s="10" t="s">
        <v>24</v>
      </c>
      <c r="G215" s="11">
        <v>80000000</v>
      </c>
      <c r="H215" s="10" t="s">
        <v>25</v>
      </c>
      <c r="I215" s="10" t="s">
        <v>26</v>
      </c>
      <c r="J215" s="10" t="s">
        <v>27</v>
      </c>
      <c r="K215" s="9" t="s">
        <v>28</v>
      </c>
      <c r="L215" s="12" t="s">
        <v>76</v>
      </c>
      <c r="M215" s="13">
        <v>45748</v>
      </c>
      <c r="N215" s="13">
        <v>46477</v>
      </c>
      <c r="O215" s="13">
        <v>46843</v>
      </c>
      <c r="P215" s="14">
        <v>380000</v>
      </c>
      <c r="Q215" s="15">
        <v>1363789</v>
      </c>
      <c r="R215" s="17" t="s">
        <v>30</v>
      </c>
      <c r="S215" s="9" t="s">
        <v>787</v>
      </c>
    </row>
    <row r="216" spans="1:19" s="18" customFormat="1" ht="15" customHeight="1" x14ac:dyDescent="0.35">
      <c r="A216" s="7" t="s">
        <v>790</v>
      </c>
      <c r="B216" s="8" t="s">
        <v>515</v>
      </c>
      <c r="C216" s="9" t="s">
        <v>791</v>
      </c>
      <c r="D216" s="9" t="s">
        <v>792</v>
      </c>
      <c r="E216" s="9" t="s">
        <v>793</v>
      </c>
      <c r="F216" s="10" t="s">
        <v>24</v>
      </c>
      <c r="G216" s="11">
        <v>71900000</v>
      </c>
      <c r="H216" s="10" t="s">
        <v>25</v>
      </c>
      <c r="I216" s="10" t="s">
        <v>26</v>
      </c>
      <c r="J216" s="10" t="s">
        <v>150</v>
      </c>
      <c r="K216" s="9" t="s">
        <v>28</v>
      </c>
      <c r="L216" s="12" t="s">
        <v>29</v>
      </c>
      <c r="M216" s="13">
        <v>45839</v>
      </c>
      <c r="N216" s="13">
        <v>46568</v>
      </c>
      <c r="O216" s="13">
        <v>47299</v>
      </c>
      <c r="P216" s="14">
        <v>125000</v>
      </c>
      <c r="Q216" s="15">
        <v>500000</v>
      </c>
      <c r="R216" s="17" t="s">
        <v>30</v>
      </c>
      <c r="S216" s="9" t="s">
        <v>787</v>
      </c>
    </row>
    <row r="217" spans="1:19" s="18" customFormat="1" ht="15" customHeight="1" x14ac:dyDescent="0.35">
      <c r="A217" s="7" t="s">
        <v>794</v>
      </c>
      <c r="B217" s="8" t="s">
        <v>515</v>
      </c>
      <c r="C217" s="9" t="s">
        <v>795</v>
      </c>
      <c r="D217" s="9" t="s">
        <v>796</v>
      </c>
      <c r="E217" s="9" t="s">
        <v>797</v>
      </c>
      <c r="F217" s="10" t="s">
        <v>24</v>
      </c>
      <c r="G217" s="11">
        <v>79800000</v>
      </c>
      <c r="H217" s="10" t="s">
        <v>201</v>
      </c>
      <c r="I217" s="10" t="s">
        <v>231</v>
      </c>
      <c r="J217" s="10" t="s">
        <v>150</v>
      </c>
      <c r="K217" s="9" t="s">
        <v>28</v>
      </c>
      <c r="L217" s="12" t="s">
        <v>29</v>
      </c>
      <c r="M217" s="13">
        <v>45642</v>
      </c>
      <c r="N217" s="13">
        <v>47102</v>
      </c>
      <c r="O217" s="13">
        <v>47102</v>
      </c>
      <c r="P217" s="14">
        <v>205875</v>
      </c>
      <c r="Q217" s="15">
        <v>823500</v>
      </c>
      <c r="R217" s="17" t="s">
        <v>30</v>
      </c>
      <c r="S217" s="9" t="s">
        <v>529</v>
      </c>
    </row>
    <row r="218" spans="1:19" s="18" customFormat="1" ht="14.5" x14ac:dyDescent="0.35">
      <c r="A218" s="7" t="s">
        <v>798</v>
      </c>
      <c r="B218" s="8" t="s">
        <v>515</v>
      </c>
      <c r="C218" s="9" t="s">
        <v>799</v>
      </c>
      <c r="D218" s="9" t="s">
        <v>799</v>
      </c>
      <c r="E218" t="s">
        <v>155</v>
      </c>
      <c r="F218" s="10" t="s">
        <v>24</v>
      </c>
      <c r="G218" s="11" t="s">
        <v>800</v>
      </c>
      <c r="H218" s="10" t="s">
        <v>25</v>
      </c>
      <c r="I218" s="10" t="s">
        <v>26</v>
      </c>
      <c r="J218" s="10" t="s">
        <v>32</v>
      </c>
      <c r="K218" s="9" t="s">
        <v>28</v>
      </c>
      <c r="L218" s="12" t="s">
        <v>76</v>
      </c>
      <c r="M218" s="13">
        <v>44621</v>
      </c>
      <c r="N218" s="13">
        <v>46173</v>
      </c>
      <c r="O218" s="13">
        <v>46173</v>
      </c>
      <c r="P218" s="14">
        <v>70000</v>
      </c>
      <c r="Q218" s="15">
        <v>280000</v>
      </c>
      <c r="R218" s="17" t="s">
        <v>30</v>
      </c>
      <c r="S218" s="9" t="s">
        <v>644</v>
      </c>
    </row>
    <row r="219" spans="1:19" s="18" customFormat="1" ht="15" customHeight="1" x14ac:dyDescent="0.35">
      <c r="A219" s="7" t="s">
        <v>801</v>
      </c>
      <c r="B219" s="8" t="s">
        <v>515</v>
      </c>
      <c r="C219" s="9" t="s">
        <v>802</v>
      </c>
      <c r="D219" s="9" t="s">
        <v>803</v>
      </c>
      <c r="E219" s="9" t="s">
        <v>804</v>
      </c>
      <c r="F219" s="10" t="s">
        <v>24</v>
      </c>
      <c r="G219" s="11">
        <v>66510000</v>
      </c>
      <c r="H219" s="10" t="s">
        <v>25</v>
      </c>
      <c r="I219" s="10" t="s">
        <v>26</v>
      </c>
      <c r="J219" s="10" t="s">
        <v>32</v>
      </c>
      <c r="K219" s="9" t="s">
        <v>28</v>
      </c>
      <c r="L219" s="12" t="s">
        <v>29</v>
      </c>
      <c r="M219" s="13">
        <v>44713</v>
      </c>
      <c r="N219" s="13">
        <v>46538</v>
      </c>
      <c r="O219" s="13">
        <v>46538</v>
      </c>
      <c r="P219" s="14">
        <v>190905.24</v>
      </c>
      <c r="Q219" s="15">
        <v>954526.2</v>
      </c>
      <c r="R219" s="17" t="s">
        <v>30</v>
      </c>
      <c r="S219" s="9" t="s">
        <v>519</v>
      </c>
    </row>
    <row r="220" spans="1:19" s="18" customFormat="1" ht="15" customHeight="1" x14ac:dyDescent="0.35">
      <c r="A220" s="7" t="s">
        <v>805</v>
      </c>
      <c r="B220" s="8" t="s">
        <v>515</v>
      </c>
      <c r="C220" s="9" t="s">
        <v>806</v>
      </c>
      <c r="D220" s="9" t="s">
        <v>807</v>
      </c>
      <c r="E220" s="9" t="s">
        <v>808</v>
      </c>
      <c r="F220" s="10" t="s">
        <v>24</v>
      </c>
      <c r="G220" s="11">
        <v>66510000</v>
      </c>
      <c r="H220" s="10" t="s">
        <v>25</v>
      </c>
      <c r="I220" s="10" t="s">
        <v>26</v>
      </c>
      <c r="J220" s="10" t="s">
        <v>32</v>
      </c>
      <c r="K220" s="9" t="s">
        <v>28</v>
      </c>
      <c r="L220" s="12" t="s">
        <v>29</v>
      </c>
      <c r="M220" s="13">
        <v>44713</v>
      </c>
      <c r="N220" s="13">
        <v>46538</v>
      </c>
      <c r="O220" s="13">
        <v>46538</v>
      </c>
      <c r="P220" s="14">
        <v>782079.32</v>
      </c>
      <c r="Q220" s="15">
        <v>3910396.6</v>
      </c>
      <c r="R220" s="17" t="s">
        <v>30</v>
      </c>
      <c r="S220" s="9" t="s">
        <v>519</v>
      </c>
    </row>
    <row r="221" spans="1:19" s="18" customFormat="1" ht="14.5" x14ac:dyDescent="0.35">
      <c r="A221" s="7" t="s">
        <v>809</v>
      </c>
      <c r="B221" s="8" t="s">
        <v>515</v>
      </c>
      <c r="C221" s="9" t="s">
        <v>810</v>
      </c>
      <c r="D221" s="9" t="s">
        <v>810</v>
      </c>
      <c r="E221" t="s">
        <v>155</v>
      </c>
      <c r="F221" s="10" t="s">
        <v>24</v>
      </c>
      <c r="G221" s="11">
        <v>77211500</v>
      </c>
      <c r="H221" s="10" t="s">
        <v>25</v>
      </c>
      <c r="I221" s="10" t="s">
        <v>26</v>
      </c>
      <c r="J221" s="10" t="s">
        <v>150</v>
      </c>
      <c r="K221" s="9" t="s">
        <v>28</v>
      </c>
      <c r="L221" s="12" t="s">
        <v>29</v>
      </c>
      <c r="M221" s="13">
        <v>45047</v>
      </c>
      <c r="N221" s="13">
        <v>46142</v>
      </c>
      <c r="O221" s="13">
        <v>46142</v>
      </c>
      <c r="P221" s="14">
        <v>500000</v>
      </c>
      <c r="Q221" s="15">
        <v>1500000</v>
      </c>
      <c r="R221" s="17" t="s">
        <v>30</v>
      </c>
      <c r="S221" s="9" t="s">
        <v>644</v>
      </c>
    </row>
    <row r="222" spans="1:19" s="18" customFormat="1" ht="15" customHeight="1" x14ac:dyDescent="0.35">
      <c r="A222" s="7" t="s">
        <v>811</v>
      </c>
      <c r="B222" s="8" t="s">
        <v>515</v>
      </c>
      <c r="C222" s="9" t="s">
        <v>812</v>
      </c>
      <c r="D222" s="9" t="s">
        <v>812</v>
      </c>
      <c r="E222" s="9" t="s">
        <v>813</v>
      </c>
      <c r="F222" s="10" t="s">
        <v>24</v>
      </c>
      <c r="G222" s="11">
        <v>66510000</v>
      </c>
      <c r="H222" s="10" t="s">
        <v>25</v>
      </c>
      <c r="I222" s="10" t="s">
        <v>26</v>
      </c>
      <c r="J222" s="10" t="s">
        <v>150</v>
      </c>
      <c r="K222" s="9" t="s">
        <v>28</v>
      </c>
      <c r="L222" s="12" t="s">
        <v>29</v>
      </c>
      <c r="M222" s="13">
        <v>45078</v>
      </c>
      <c r="N222" s="13">
        <v>46173</v>
      </c>
      <c r="O222" s="13">
        <v>46173</v>
      </c>
      <c r="P222" s="14">
        <v>104233.65</v>
      </c>
      <c r="Q222" s="15">
        <v>416934.6</v>
      </c>
      <c r="R222" s="17" t="s">
        <v>30</v>
      </c>
      <c r="S222" s="9" t="s">
        <v>519</v>
      </c>
    </row>
    <row r="223" spans="1:19" s="18" customFormat="1" ht="15" customHeight="1" x14ac:dyDescent="0.35">
      <c r="A223" s="7" t="s">
        <v>814</v>
      </c>
      <c r="B223" s="8" t="s">
        <v>515</v>
      </c>
      <c r="C223" s="9" t="s">
        <v>815</v>
      </c>
      <c r="D223" s="9" t="s">
        <v>815</v>
      </c>
      <c r="E223" s="9" t="s">
        <v>816</v>
      </c>
      <c r="F223" s="10" t="s">
        <v>24</v>
      </c>
      <c r="G223" s="11" t="s">
        <v>32</v>
      </c>
      <c r="H223" s="10" t="s">
        <v>71</v>
      </c>
      <c r="I223" s="10" t="s">
        <v>26</v>
      </c>
      <c r="J223" s="10" t="s">
        <v>150</v>
      </c>
      <c r="K223" s="9" t="s">
        <v>28</v>
      </c>
      <c r="L223" s="12" t="s">
        <v>29</v>
      </c>
      <c r="M223" s="13">
        <v>44440</v>
      </c>
      <c r="N223" s="13">
        <v>45900</v>
      </c>
      <c r="O223" s="13">
        <v>46265</v>
      </c>
      <c r="P223" s="14">
        <v>81150</v>
      </c>
      <c r="Q223" s="15">
        <v>407500</v>
      </c>
      <c r="R223" s="17" t="s">
        <v>817</v>
      </c>
      <c r="S223" s="9" t="s">
        <v>818</v>
      </c>
    </row>
    <row r="224" spans="1:19" s="18" customFormat="1" ht="15" customHeight="1" x14ac:dyDescent="0.35">
      <c r="A224" s="7" t="s">
        <v>819</v>
      </c>
      <c r="B224" s="8" t="s">
        <v>515</v>
      </c>
      <c r="C224" s="9" t="s">
        <v>820</v>
      </c>
      <c r="D224" s="9" t="s">
        <v>820</v>
      </c>
      <c r="E224" s="9" t="s">
        <v>821</v>
      </c>
      <c r="F224" s="10" t="s">
        <v>24</v>
      </c>
      <c r="G224" s="11">
        <v>50230000</v>
      </c>
      <c r="H224" s="10" t="s">
        <v>25</v>
      </c>
      <c r="I224" s="10" t="s">
        <v>26</v>
      </c>
      <c r="J224" s="10" t="s">
        <v>150</v>
      </c>
      <c r="K224" s="9" t="s">
        <v>28</v>
      </c>
      <c r="L224" s="12" t="s">
        <v>29</v>
      </c>
      <c r="M224" s="13">
        <v>44713</v>
      </c>
      <c r="N224" s="13">
        <v>46904</v>
      </c>
      <c r="O224" s="13">
        <v>48365</v>
      </c>
      <c r="P224" s="14">
        <v>3000000</v>
      </c>
      <c r="Q224" s="15">
        <v>30000000</v>
      </c>
      <c r="R224" s="17" t="s">
        <v>30</v>
      </c>
      <c r="S224" s="9" t="s">
        <v>818</v>
      </c>
    </row>
    <row r="225" spans="1:19" ht="15.65" customHeight="1" x14ac:dyDescent="0.35">
      <c r="A225" s="7" t="s">
        <v>822</v>
      </c>
      <c r="B225" s="8" t="s">
        <v>515</v>
      </c>
      <c r="C225" s="9" t="s">
        <v>823</v>
      </c>
      <c r="D225" s="9" t="s">
        <v>823</v>
      </c>
      <c r="E225" t="s">
        <v>155</v>
      </c>
      <c r="F225" s="10" t="s">
        <v>24</v>
      </c>
      <c r="G225" s="11">
        <v>39830000</v>
      </c>
      <c r="H225" s="10" t="s">
        <v>25</v>
      </c>
      <c r="I225" s="10" t="s">
        <v>231</v>
      </c>
      <c r="J225" s="10" t="s">
        <v>150</v>
      </c>
      <c r="K225" s="9" t="s">
        <v>28</v>
      </c>
      <c r="L225" s="12" t="s">
        <v>76</v>
      </c>
      <c r="M225" s="13">
        <v>44713</v>
      </c>
      <c r="N225" s="13">
        <v>45808</v>
      </c>
      <c r="O225" s="13">
        <v>46173</v>
      </c>
      <c r="P225" s="14">
        <v>886000</v>
      </c>
      <c r="Q225" s="15">
        <v>3544000</v>
      </c>
      <c r="R225" s="17" t="s">
        <v>30</v>
      </c>
      <c r="S225" s="9" t="s">
        <v>818</v>
      </c>
    </row>
    <row r="226" spans="1:19" s="18" customFormat="1" ht="15" customHeight="1" x14ac:dyDescent="0.35">
      <c r="A226" s="7" t="s">
        <v>824</v>
      </c>
      <c r="B226" s="8" t="s">
        <v>515</v>
      </c>
      <c r="C226" s="9" t="s">
        <v>825</v>
      </c>
      <c r="D226" s="9" t="s">
        <v>826</v>
      </c>
      <c r="E226" s="9" t="s">
        <v>827</v>
      </c>
      <c r="F226" s="10" t="s">
        <v>24</v>
      </c>
      <c r="G226" s="11">
        <v>39711100</v>
      </c>
      <c r="H226" s="10" t="s">
        <v>25</v>
      </c>
      <c r="I226" s="10" t="s">
        <v>231</v>
      </c>
      <c r="J226" s="10" t="s">
        <v>150</v>
      </c>
      <c r="K226" s="9" t="s">
        <v>28</v>
      </c>
      <c r="L226" s="12" t="s">
        <v>76</v>
      </c>
      <c r="M226" s="13">
        <v>44958</v>
      </c>
      <c r="N226" s="13">
        <v>46418</v>
      </c>
      <c r="O226" s="13">
        <v>46418</v>
      </c>
      <c r="P226" s="14">
        <v>108000</v>
      </c>
      <c r="Q226" s="15">
        <v>432000</v>
      </c>
      <c r="R226" s="17" t="s">
        <v>32</v>
      </c>
      <c r="S226" s="9" t="s">
        <v>818</v>
      </c>
    </row>
    <row r="227" spans="1:19" s="18" customFormat="1" ht="15" customHeight="1" x14ac:dyDescent="0.35">
      <c r="A227" s="7" t="s">
        <v>828</v>
      </c>
      <c r="B227" s="8" t="s">
        <v>515</v>
      </c>
      <c r="C227" s="9" t="s">
        <v>829</v>
      </c>
      <c r="D227" s="9" t="s">
        <v>830</v>
      </c>
      <c r="E227" s="9" t="s">
        <v>831</v>
      </c>
      <c r="F227" s="10" t="s">
        <v>24</v>
      </c>
      <c r="G227" s="11" t="s">
        <v>32</v>
      </c>
      <c r="H227" s="10" t="s">
        <v>99</v>
      </c>
      <c r="I227" s="10" t="s">
        <v>231</v>
      </c>
      <c r="J227" s="10" t="s">
        <v>150</v>
      </c>
      <c r="K227" s="9" t="s">
        <v>28</v>
      </c>
      <c r="L227" s="12" t="s">
        <v>29</v>
      </c>
      <c r="M227" s="13">
        <v>45017</v>
      </c>
      <c r="N227" s="13">
        <v>46477</v>
      </c>
      <c r="O227" s="13">
        <v>46477</v>
      </c>
      <c r="P227" s="14">
        <v>132500</v>
      </c>
      <c r="Q227" s="15">
        <v>530000</v>
      </c>
      <c r="R227" s="17" t="s">
        <v>643</v>
      </c>
      <c r="S227" s="9" t="s">
        <v>818</v>
      </c>
    </row>
    <row r="228" spans="1:19" s="18" customFormat="1" ht="15" customHeight="1" x14ac:dyDescent="0.35">
      <c r="A228" s="7" t="s">
        <v>832</v>
      </c>
      <c r="B228" s="8" t="s">
        <v>515</v>
      </c>
      <c r="C228" s="9" t="s">
        <v>833</v>
      </c>
      <c r="D228" s="9" t="s">
        <v>834</v>
      </c>
      <c r="E228" s="9" t="s">
        <v>835</v>
      </c>
      <c r="F228" s="10" t="s">
        <v>24</v>
      </c>
      <c r="G228" s="11">
        <v>15000000</v>
      </c>
      <c r="H228" s="10" t="s">
        <v>25</v>
      </c>
      <c r="I228" s="10" t="s">
        <v>231</v>
      </c>
      <c r="J228" s="10" t="s">
        <v>150</v>
      </c>
      <c r="K228" s="9" t="s">
        <v>28</v>
      </c>
      <c r="L228" s="12" t="s">
        <v>76</v>
      </c>
      <c r="M228" s="13">
        <v>45047</v>
      </c>
      <c r="N228" s="13">
        <v>46142</v>
      </c>
      <c r="O228" s="13">
        <v>46507</v>
      </c>
      <c r="P228" s="14">
        <v>7900000</v>
      </c>
      <c r="Q228" s="15">
        <v>31600000</v>
      </c>
      <c r="R228" s="17" t="s">
        <v>30</v>
      </c>
      <c r="S228" s="9" t="s">
        <v>818</v>
      </c>
    </row>
    <row r="229" spans="1:19" s="18" customFormat="1" ht="15" customHeight="1" x14ac:dyDescent="0.35">
      <c r="A229" s="7" t="s">
        <v>836</v>
      </c>
      <c r="B229" s="8" t="s">
        <v>515</v>
      </c>
      <c r="C229" s="9" t="s">
        <v>837</v>
      </c>
      <c r="D229" s="9" t="s">
        <v>838</v>
      </c>
      <c r="E229" s="9" t="s">
        <v>839</v>
      </c>
      <c r="F229" s="10" t="s">
        <v>24</v>
      </c>
      <c r="G229" s="11" t="s">
        <v>32</v>
      </c>
      <c r="H229" s="10" t="s">
        <v>99</v>
      </c>
      <c r="I229" s="10" t="s">
        <v>231</v>
      </c>
      <c r="J229" s="10" t="s">
        <v>150</v>
      </c>
      <c r="K229" s="9" t="s">
        <v>28</v>
      </c>
      <c r="L229" s="12" t="s">
        <v>29</v>
      </c>
      <c r="M229" s="13">
        <v>45080</v>
      </c>
      <c r="N229" s="13">
        <v>45810</v>
      </c>
      <c r="O229" s="13">
        <v>46540</v>
      </c>
      <c r="P229" s="14">
        <v>918000</v>
      </c>
      <c r="Q229" s="15">
        <v>3672000</v>
      </c>
      <c r="R229" s="17" t="s">
        <v>534</v>
      </c>
      <c r="S229" s="9" t="s">
        <v>818</v>
      </c>
    </row>
    <row r="230" spans="1:19" s="18" customFormat="1" ht="15" customHeight="1" x14ac:dyDescent="0.35">
      <c r="A230" s="7" t="s">
        <v>840</v>
      </c>
      <c r="B230" s="8" t="s">
        <v>515</v>
      </c>
      <c r="C230" s="9" t="s">
        <v>841</v>
      </c>
      <c r="D230" s="9" t="s">
        <v>842</v>
      </c>
      <c r="E230" s="9" t="s">
        <v>843</v>
      </c>
      <c r="F230" s="10" t="s">
        <v>24</v>
      </c>
      <c r="G230" s="11" t="s">
        <v>32</v>
      </c>
      <c r="H230" s="10" t="s">
        <v>99</v>
      </c>
      <c r="I230" s="10" t="s">
        <v>26</v>
      </c>
      <c r="J230" s="10" t="s">
        <v>150</v>
      </c>
      <c r="K230" s="9" t="s">
        <v>28</v>
      </c>
      <c r="L230" s="12" t="s">
        <v>29</v>
      </c>
      <c r="M230" s="13">
        <v>45231</v>
      </c>
      <c r="N230" s="13">
        <v>47422</v>
      </c>
      <c r="O230" s="13">
        <v>47422</v>
      </c>
      <c r="P230" s="14">
        <v>200000</v>
      </c>
      <c r="Q230" s="15">
        <v>1200000</v>
      </c>
      <c r="R230" s="17" t="s">
        <v>844</v>
      </c>
      <c r="S230" s="9" t="s">
        <v>818</v>
      </c>
    </row>
    <row r="231" spans="1:19" s="18" customFormat="1" ht="15" customHeight="1" x14ac:dyDescent="0.35">
      <c r="A231" s="7" t="s">
        <v>845</v>
      </c>
      <c r="B231" s="8" t="s">
        <v>515</v>
      </c>
      <c r="C231" s="9" t="s">
        <v>846</v>
      </c>
      <c r="D231" s="9" t="s">
        <v>847</v>
      </c>
      <c r="E231" s="9" t="s">
        <v>848</v>
      </c>
      <c r="F231" s="10" t="s">
        <v>24</v>
      </c>
      <c r="G231" s="11">
        <v>42968100</v>
      </c>
      <c r="H231" s="10" t="s">
        <v>25</v>
      </c>
      <c r="I231" s="10" t="s">
        <v>231</v>
      </c>
      <c r="J231" s="10" t="s">
        <v>150</v>
      </c>
      <c r="K231" s="9" t="s">
        <v>28</v>
      </c>
      <c r="L231" s="12" t="s">
        <v>29</v>
      </c>
      <c r="M231" s="13">
        <v>45294</v>
      </c>
      <c r="N231" s="13">
        <v>46389</v>
      </c>
      <c r="O231" s="13">
        <v>47120</v>
      </c>
      <c r="P231" s="14">
        <v>142000</v>
      </c>
      <c r="Q231" s="15">
        <v>710000</v>
      </c>
      <c r="R231" s="17" t="s">
        <v>30</v>
      </c>
      <c r="S231" s="9" t="s">
        <v>818</v>
      </c>
    </row>
    <row r="232" spans="1:19" ht="14.5" x14ac:dyDescent="0.35">
      <c r="A232" s="7" t="s">
        <v>849</v>
      </c>
      <c r="B232" s="8" t="s">
        <v>515</v>
      </c>
      <c r="C232" s="9" t="s">
        <v>850</v>
      </c>
      <c r="D232" s="9" t="s">
        <v>851</v>
      </c>
      <c r="E232" t="s">
        <v>155</v>
      </c>
      <c r="F232" s="10" t="s">
        <v>24</v>
      </c>
      <c r="G232" s="11" t="s">
        <v>32</v>
      </c>
      <c r="H232" s="10" t="s">
        <v>99</v>
      </c>
      <c r="I232" s="10" t="s">
        <v>231</v>
      </c>
      <c r="J232" s="10" t="s">
        <v>150</v>
      </c>
      <c r="K232" s="9" t="s">
        <v>28</v>
      </c>
      <c r="L232" s="12" t="s">
        <v>29</v>
      </c>
      <c r="M232" s="13">
        <v>45566</v>
      </c>
      <c r="N232" s="13">
        <v>46295</v>
      </c>
      <c r="O232" s="13">
        <v>47026</v>
      </c>
      <c r="P232" s="14">
        <v>300000</v>
      </c>
      <c r="Q232" s="15">
        <v>1200000</v>
      </c>
      <c r="R232" s="17" t="s">
        <v>534</v>
      </c>
      <c r="S232" s="9" t="s">
        <v>818</v>
      </c>
    </row>
    <row r="233" spans="1:19" s="18" customFormat="1" ht="15" customHeight="1" x14ac:dyDescent="0.35">
      <c r="A233" s="7" t="s">
        <v>852</v>
      </c>
      <c r="B233" s="8" t="s">
        <v>515</v>
      </c>
      <c r="C233" s="9" t="s">
        <v>853</v>
      </c>
      <c r="D233" s="9" t="s">
        <v>854</v>
      </c>
      <c r="E233" s="9" t="s">
        <v>855</v>
      </c>
      <c r="F233" s="10" t="s">
        <v>24</v>
      </c>
      <c r="G233" s="11" t="s">
        <v>32</v>
      </c>
      <c r="H233" s="10" t="s">
        <v>99</v>
      </c>
      <c r="I233" s="10" t="s">
        <v>26</v>
      </c>
      <c r="J233" s="10" t="s">
        <v>150</v>
      </c>
      <c r="K233" s="9" t="s">
        <v>28</v>
      </c>
      <c r="L233" s="12" t="s">
        <v>29</v>
      </c>
      <c r="M233" s="13">
        <v>45489</v>
      </c>
      <c r="N233" s="13">
        <v>46583</v>
      </c>
      <c r="O233" s="13">
        <v>47679</v>
      </c>
      <c r="P233" s="14">
        <v>70000</v>
      </c>
      <c r="Q233" s="15">
        <v>420000</v>
      </c>
      <c r="R233" s="17" t="s">
        <v>30</v>
      </c>
      <c r="S233" s="9" t="s">
        <v>818</v>
      </c>
    </row>
    <row r="234" spans="1:19" s="18" customFormat="1" ht="15" customHeight="1" x14ac:dyDescent="0.35">
      <c r="A234" s="7" t="s">
        <v>856</v>
      </c>
      <c r="B234" s="8" t="s">
        <v>515</v>
      </c>
      <c r="C234" s="9" t="s">
        <v>857</v>
      </c>
      <c r="D234" s="9" t="s">
        <v>858</v>
      </c>
      <c r="E234" s="9" t="s">
        <v>859</v>
      </c>
      <c r="F234" s="10" t="s">
        <v>24</v>
      </c>
      <c r="G234" s="11">
        <v>15112000</v>
      </c>
      <c r="H234" s="10" t="s">
        <v>25</v>
      </c>
      <c r="I234" s="10" t="s">
        <v>231</v>
      </c>
      <c r="J234" s="10" t="s">
        <v>150</v>
      </c>
      <c r="K234" s="9" t="s">
        <v>28</v>
      </c>
      <c r="L234" s="12" t="s">
        <v>29</v>
      </c>
      <c r="M234" s="13">
        <v>45663</v>
      </c>
      <c r="N234" s="13">
        <v>46392</v>
      </c>
      <c r="O234" s="13">
        <v>47123</v>
      </c>
      <c r="P234" s="14">
        <v>86000</v>
      </c>
      <c r="Q234" s="15">
        <v>344000</v>
      </c>
      <c r="R234" s="17" t="s">
        <v>30</v>
      </c>
      <c r="S234" s="9" t="s">
        <v>818</v>
      </c>
    </row>
    <row r="235" spans="1:19" ht="14.5" x14ac:dyDescent="0.35">
      <c r="A235" s="7" t="s">
        <v>860</v>
      </c>
      <c r="B235" s="8" t="s">
        <v>515</v>
      </c>
      <c r="C235" s="9" t="s">
        <v>861</v>
      </c>
      <c r="D235" s="9" t="s">
        <v>862</v>
      </c>
      <c r="E235" t="s">
        <v>155</v>
      </c>
      <c r="F235" s="10" t="s">
        <v>24</v>
      </c>
      <c r="G235" s="11">
        <v>15000000</v>
      </c>
      <c r="H235" s="10" t="s">
        <v>25</v>
      </c>
      <c r="I235" s="10" t="s">
        <v>231</v>
      </c>
      <c r="J235" s="10" t="s">
        <v>150</v>
      </c>
      <c r="K235" s="9" t="s">
        <v>28</v>
      </c>
      <c r="L235" s="12" t="s">
        <v>29</v>
      </c>
      <c r="M235" s="13">
        <v>45870</v>
      </c>
      <c r="N235" s="13">
        <v>46630</v>
      </c>
      <c r="O235" s="13">
        <v>47361</v>
      </c>
      <c r="P235" s="14">
        <v>12576200</v>
      </c>
      <c r="Q235" s="15">
        <v>50304800</v>
      </c>
      <c r="R235" s="17" t="s">
        <v>30</v>
      </c>
      <c r="S235" s="9" t="s">
        <v>818</v>
      </c>
    </row>
    <row r="236" spans="1:19" ht="14.5" x14ac:dyDescent="0.35">
      <c r="A236" s="7" t="s">
        <v>863</v>
      </c>
      <c r="B236" s="8" t="s">
        <v>515</v>
      </c>
      <c r="C236" s="9" t="s">
        <v>864</v>
      </c>
      <c r="D236" s="9" t="s">
        <v>865</v>
      </c>
      <c r="E236" t="s">
        <v>155</v>
      </c>
      <c r="F236" s="10" t="s">
        <v>24</v>
      </c>
      <c r="G236" s="11">
        <v>15000000</v>
      </c>
      <c r="H236" s="10" t="s">
        <v>25</v>
      </c>
      <c r="I236" s="10" t="s">
        <v>231</v>
      </c>
      <c r="J236" s="10" t="s">
        <v>150</v>
      </c>
      <c r="K236" s="9" t="s">
        <v>28</v>
      </c>
      <c r="L236" s="12" t="s">
        <v>29</v>
      </c>
      <c r="M236" s="13">
        <v>45901</v>
      </c>
      <c r="N236" s="13">
        <v>46630</v>
      </c>
      <c r="O236" s="13">
        <v>47361</v>
      </c>
      <c r="P236" s="14">
        <v>308400</v>
      </c>
      <c r="Q236" s="15">
        <v>1233600</v>
      </c>
      <c r="R236" s="17" t="s">
        <v>30</v>
      </c>
      <c r="S236" s="9" t="s">
        <v>818</v>
      </c>
    </row>
    <row r="237" spans="1:19" s="81" customFormat="1" x14ac:dyDescent="0.25">
      <c r="A237" s="80" t="s">
        <v>866</v>
      </c>
      <c r="B237" s="8" t="s">
        <v>515</v>
      </c>
      <c r="C237" s="81" t="s">
        <v>867</v>
      </c>
      <c r="D237" s="81" t="s">
        <v>868</v>
      </c>
      <c r="E237" s="81" t="s">
        <v>869</v>
      </c>
      <c r="F237" s="81" t="s">
        <v>24</v>
      </c>
      <c r="G237" s="82" t="s">
        <v>32</v>
      </c>
      <c r="H237" s="10" t="s">
        <v>201</v>
      </c>
      <c r="I237" s="81" t="s">
        <v>870</v>
      </c>
      <c r="J237" s="81" t="s">
        <v>150</v>
      </c>
      <c r="K237" s="81" t="s">
        <v>28</v>
      </c>
      <c r="L237" s="81" t="s">
        <v>29</v>
      </c>
      <c r="M237" s="13">
        <v>45870</v>
      </c>
      <c r="N237" s="13">
        <v>46599</v>
      </c>
      <c r="O237" s="13">
        <v>47330</v>
      </c>
      <c r="P237" s="14">
        <v>180000</v>
      </c>
      <c r="Q237" s="15">
        <v>720000</v>
      </c>
      <c r="R237" s="81" t="s">
        <v>643</v>
      </c>
      <c r="S237" s="81" t="s">
        <v>818</v>
      </c>
    </row>
    <row r="238" spans="1:19" s="18" customFormat="1" ht="15" customHeight="1" x14ac:dyDescent="0.35">
      <c r="A238" s="7" t="s">
        <v>871</v>
      </c>
      <c r="B238" s="8" t="s">
        <v>515</v>
      </c>
      <c r="C238" s="9" t="s">
        <v>872</v>
      </c>
      <c r="D238" s="9" t="s">
        <v>873</v>
      </c>
      <c r="E238" s="9" t="s">
        <v>155</v>
      </c>
      <c r="F238" s="10" t="s">
        <v>24</v>
      </c>
      <c r="G238" s="11">
        <v>79000000</v>
      </c>
      <c r="H238" s="10" t="s">
        <v>25</v>
      </c>
      <c r="I238" s="10" t="s">
        <v>26</v>
      </c>
      <c r="J238" s="10" t="s">
        <v>150</v>
      </c>
      <c r="K238" s="9" t="s">
        <v>28</v>
      </c>
      <c r="L238" s="12" t="s">
        <v>29</v>
      </c>
      <c r="M238" s="13">
        <v>46034</v>
      </c>
      <c r="N238" s="13">
        <v>47208</v>
      </c>
      <c r="O238" s="13">
        <v>47573</v>
      </c>
      <c r="P238" s="14">
        <v>5993012</v>
      </c>
      <c r="Q238" s="15">
        <v>23972049</v>
      </c>
      <c r="R238" s="17" t="s">
        <v>30</v>
      </c>
      <c r="S238" s="9" t="s">
        <v>818</v>
      </c>
    </row>
    <row r="239" spans="1:19" s="18" customFormat="1" ht="15" customHeight="1" x14ac:dyDescent="0.35">
      <c r="A239" s="7" t="s">
        <v>874</v>
      </c>
      <c r="B239" s="8" t="s">
        <v>515</v>
      </c>
      <c r="C239" s="9" t="s">
        <v>875</v>
      </c>
      <c r="D239" s="9" t="s">
        <v>876</v>
      </c>
      <c r="E239" s="9" t="s">
        <v>877</v>
      </c>
      <c r="F239" s="10" t="s">
        <v>24</v>
      </c>
      <c r="G239" s="11">
        <v>90511000</v>
      </c>
      <c r="H239" s="10" t="s">
        <v>215</v>
      </c>
      <c r="I239" s="10" t="s">
        <v>26</v>
      </c>
      <c r="J239" s="10" t="s">
        <v>150</v>
      </c>
      <c r="K239" s="9" t="s">
        <v>28</v>
      </c>
      <c r="L239" s="12" t="s">
        <v>29</v>
      </c>
      <c r="M239" s="13">
        <v>45989</v>
      </c>
      <c r="N239" s="13">
        <v>46660</v>
      </c>
      <c r="O239" s="13">
        <v>46660</v>
      </c>
      <c r="P239" s="14">
        <v>365000</v>
      </c>
      <c r="Q239" s="15">
        <v>547500</v>
      </c>
      <c r="R239" s="17" t="s">
        <v>534</v>
      </c>
      <c r="S239" s="9" t="s">
        <v>818</v>
      </c>
    </row>
    <row r="240" spans="1:19" s="67" customFormat="1" x14ac:dyDescent="0.35">
      <c r="A240" s="76" t="s">
        <v>878</v>
      </c>
      <c r="B240" s="8" t="s">
        <v>515</v>
      </c>
      <c r="C240" s="9" t="s">
        <v>879</v>
      </c>
      <c r="D240" s="9" t="s">
        <v>880</v>
      </c>
      <c r="E240" s="9" t="s">
        <v>881</v>
      </c>
      <c r="F240" s="10" t="s">
        <v>24</v>
      </c>
      <c r="G240" s="10">
        <v>15850000</v>
      </c>
      <c r="H240" s="67" t="s">
        <v>492</v>
      </c>
      <c r="I240" s="10" t="s">
        <v>231</v>
      </c>
      <c r="J240" s="10" t="s">
        <v>150</v>
      </c>
      <c r="K240" s="9" t="s">
        <v>28</v>
      </c>
      <c r="L240" s="67" t="s">
        <v>202</v>
      </c>
      <c r="M240" s="84">
        <v>46143</v>
      </c>
      <c r="N240" s="84">
        <v>46873</v>
      </c>
      <c r="O240" s="84">
        <v>47603</v>
      </c>
      <c r="P240" s="16">
        <v>70000</v>
      </c>
      <c r="Q240" s="77">
        <v>280000</v>
      </c>
      <c r="R240" s="67" t="s">
        <v>30</v>
      </c>
      <c r="S240" s="67" t="s">
        <v>882</v>
      </c>
    </row>
    <row r="241" spans="1:19" s="18" customFormat="1" ht="34.5" x14ac:dyDescent="0.35">
      <c r="A241" s="7" t="s">
        <v>883</v>
      </c>
      <c r="B241" s="8" t="s">
        <v>515</v>
      </c>
      <c r="C241" s="9" t="s">
        <v>799</v>
      </c>
      <c r="D241" s="31" t="s">
        <v>884</v>
      </c>
      <c r="E241" s="9" t="s">
        <v>155</v>
      </c>
      <c r="F241" s="10" t="s">
        <v>24</v>
      </c>
      <c r="G241" s="11" t="s">
        <v>800</v>
      </c>
      <c r="H241" s="10" t="s">
        <v>201</v>
      </c>
      <c r="I241" s="10" t="s">
        <v>26</v>
      </c>
      <c r="J241" s="10" t="s">
        <v>32</v>
      </c>
      <c r="K241" s="9" t="s">
        <v>28</v>
      </c>
      <c r="L241" s="12" t="s">
        <v>76</v>
      </c>
      <c r="M241" s="13">
        <v>46174</v>
      </c>
      <c r="N241" s="13">
        <v>46667</v>
      </c>
      <c r="O241" s="13">
        <v>46667</v>
      </c>
      <c r="P241" s="14">
        <v>30000</v>
      </c>
      <c r="Q241" s="15">
        <v>30000</v>
      </c>
      <c r="R241" s="17" t="s">
        <v>885</v>
      </c>
      <c r="S241" s="9" t="s">
        <v>882</v>
      </c>
    </row>
    <row r="242" spans="1:19" s="18" customFormat="1" x14ac:dyDescent="0.35">
      <c r="A242" s="7" t="s">
        <v>886</v>
      </c>
      <c r="B242" s="8" t="s">
        <v>515</v>
      </c>
      <c r="C242" s="9" t="s">
        <v>887</v>
      </c>
      <c r="D242" s="9" t="s">
        <v>888</v>
      </c>
      <c r="E242" s="9" t="s">
        <v>889</v>
      </c>
      <c r="F242" s="10" t="s">
        <v>24</v>
      </c>
      <c r="G242" s="85">
        <v>79410000</v>
      </c>
      <c r="H242" s="10" t="s">
        <v>492</v>
      </c>
      <c r="I242" s="10" t="s">
        <v>26</v>
      </c>
      <c r="J242" s="10" t="s">
        <v>150</v>
      </c>
      <c r="K242" s="9" t="s">
        <v>28</v>
      </c>
      <c r="L242" s="12" t="s">
        <v>202</v>
      </c>
      <c r="M242" s="13">
        <v>46139</v>
      </c>
      <c r="N242" s="13">
        <v>46171</v>
      </c>
      <c r="O242" s="13">
        <v>46171</v>
      </c>
      <c r="P242" s="14">
        <v>265000</v>
      </c>
      <c r="Q242" s="15">
        <v>265000</v>
      </c>
      <c r="R242" s="17" t="s">
        <v>30</v>
      </c>
      <c r="S242" s="9" t="s">
        <v>890</v>
      </c>
    </row>
    <row r="243" spans="1:19" s="18" customFormat="1" x14ac:dyDescent="0.35">
      <c r="A243" s="7" t="s">
        <v>891</v>
      </c>
      <c r="B243" s="8" t="s">
        <v>515</v>
      </c>
      <c r="C243" s="78" t="s">
        <v>892</v>
      </c>
      <c r="D243" s="67" t="s">
        <v>893</v>
      </c>
      <c r="E243" s="67" t="s">
        <v>894</v>
      </c>
      <c r="F243" s="67" t="s">
        <v>24</v>
      </c>
      <c r="G243" s="67">
        <v>71313400</v>
      </c>
      <c r="H243" s="67" t="s">
        <v>492</v>
      </c>
      <c r="I243" s="67" t="s">
        <v>26</v>
      </c>
      <c r="J243" s="67" t="s">
        <v>150</v>
      </c>
      <c r="K243" s="67" t="s">
        <v>28</v>
      </c>
      <c r="L243" s="67" t="s">
        <v>202</v>
      </c>
      <c r="M243" s="84">
        <v>46202</v>
      </c>
      <c r="N243" s="84">
        <v>46325</v>
      </c>
      <c r="O243" s="84">
        <v>46325</v>
      </c>
      <c r="P243" s="77">
        <v>63507</v>
      </c>
      <c r="Q243" s="77">
        <v>63507</v>
      </c>
      <c r="R243" s="67" t="s">
        <v>30</v>
      </c>
      <c r="S243" s="67" t="s">
        <v>890</v>
      </c>
    </row>
    <row r="244" spans="1:19" s="18" customFormat="1" ht="15" customHeight="1" x14ac:dyDescent="0.35">
      <c r="A244" s="7" t="s">
        <v>896</v>
      </c>
      <c r="B244" s="8" t="s">
        <v>515</v>
      </c>
      <c r="C244" s="9" t="s">
        <v>897</v>
      </c>
      <c r="D244" s="9" t="s">
        <v>898</v>
      </c>
      <c r="E244" s="9" t="s">
        <v>899</v>
      </c>
      <c r="F244" s="10" t="s">
        <v>24</v>
      </c>
      <c r="G244" s="11">
        <v>85142300</v>
      </c>
      <c r="H244" s="10" t="s">
        <v>215</v>
      </c>
      <c r="I244" s="10" t="s">
        <v>26</v>
      </c>
      <c r="J244" s="10" t="s">
        <v>150</v>
      </c>
      <c r="K244" s="9" t="s">
        <v>28</v>
      </c>
      <c r="L244" s="12" t="s">
        <v>29</v>
      </c>
      <c r="M244" s="13">
        <v>45748</v>
      </c>
      <c r="N244" s="13">
        <v>46843</v>
      </c>
      <c r="O244" s="13">
        <v>47208</v>
      </c>
      <c r="P244" s="14">
        <v>150000</v>
      </c>
      <c r="Q244" s="15">
        <v>600000</v>
      </c>
      <c r="R244" s="17" t="s">
        <v>30</v>
      </c>
      <c r="S244" s="9" t="s">
        <v>644</v>
      </c>
    </row>
    <row r="245" spans="1:19" s="18" customFormat="1" ht="14.5" x14ac:dyDescent="0.35">
      <c r="A245" s="7" t="s">
        <v>900</v>
      </c>
      <c r="B245" s="8" t="s">
        <v>515</v>
      </c>
      <c r="C245" s="9" t="s">
        <v>901</v>
      </c>
      <c r="D245" s="9" t="s">
        <v>902</v>
      </c>
      <c r="E245" t="s">
        <v>155</v>
      </c>
      <c r="F245" s="10" t="s">
        <v>24</v>
      </c>
      <c r="G245" s="11">
        <v>71351500</v>
      </c>
      <c r="H245" s="10" t="s">
        <v>25</v>
      </c>
      <c r="I245" s="10" t="s">
        <v>26</v>
      </c>
      <c r="J245" s="10" t="s">
        <v>150</v>
      </c>
      <c r="K245" s="9" t="s">
        <v>28</v>
      </c>
      <c r="L245" s="12" t="s">
        <v>477</v>
      </c>
      <c r="M245" s="13">
        <v>45922</v>
      </c>
      <c r="N245" s="13">
        <v>47382</v>
      </c>
      <c r="O245" s="13">
        <v>47382</v>
      </c>
      <c r="P245" s="14">
        <v>215000</v>
      </c>
      <c r="Q245" s="15">
        <v>860000</v>
      </c>
      <c r="R245" s="17" t="s">
        <v>30</v>
      </c>
      <c r="S245" s="9" t="s">
        <v>529</v>
      </c>
    </row>
    <row r="246" spans="1:19" s="18" customFormat="1" ht="15" customHeight="1" x14ac:dyDescent="0.35">
      <c r="A246" s="7" t="s">
        <v>905</v>
      </c>
      <c r="B246" s="8" t="s">
        <v>515</v>
      </c>
      <c r="C246" s="9" t="s">
        <v>906</v>
      </c>
      <c r="D246" s="9" t="s">
        <v>907</v>
      </c>
      <c r="E246" s="9" t="s">
        <v>908</v>
      </c>
      <c r="F246" s="10" t="s">
        <v>24</v>
      </c>
      <c r="G246" s="11">
        <v>9134000</v>
      </c>
      <c r="H246" s="10" t="s">
        <v>99</v>
      </c>
      <c r="I246" s="10" t="s">
        <v>231</v>
      </c>
      <c r="J246" s="10" t="s">
        <v>150</v>
      </c>
      <c r="K246" s="9" t="s">
        <v>28</v>
      </c>
      <c r="L246" s="12" t="s">
        <v>477</v>
      </c>
      <c r="M246" s="13">
        <v>45962</v>
      </c>
      <c r="N246" s="13">
        <v>46691</v>
      </c>
      <c r="O246" s="13">
        <v>46691</v>
      </c>
      <c r="P246" s="14">
        <v>1151141.75</v>
      </c>
      <c r="Q246" s="15">
        <v>2302283.5</v>
      </c>
      <c r="R246" s="17" t="s">
        <v>336</v>
      </c>
      <c r="S246" s="9" t="s">
        <v>529</v>
      </c>
    </row>
    <row r="247" spans="1:19" s="18" customFormat="1" ht="15" customHeight="1" x14ac:dyDescent="0.35">
      <c r="A247" s="7" t="s">
        <v>909</v>
      </c>
      <c r="B247" s="8" t="s">
        <v>515</v>
      </c>
      <c r="C247" s="9" t="s">
        <v>910</v>
      </c>
      <c r="D247" s="9" t="s">
        <v>911</v>
      </c>
      <c r="E247" s="9" t="s">
        <v>912</v>
      </c>
      <c r="F247" s="10" t="s">
        <v>24</v>
      </c>
      <c r="G247" s="11">
        <v>71631480</v>
      </c>
      <c r="H247" s="10" t="s">
        <v>201</v>
      </c>
      <c r="I247" s="10" t="s">
        <v>26</v>
      </c>
      <c r="J247" s="10" t="s">
        <v>150</v>
      </c>
      <c r="K247" s="9" t="s">
        <v>28</v>
      </c>
      <c r="L247" s="12" t="s">
        <v>29</v>
      </c>
      <c r="M247" s="13">
        <v>45972</v>
      </c>
      <c r="N247" s="13">
        <v>46336</v>
      </c>
      <c r="O247" s="13">
        <v>46336</v>
      </c>
      <c r="P247" s="14">
        <v>449505</v>
      </c>
      <c r="Q247" s="15">
        <v>449505</v>
      </c>
      <c r="R247" s="17" t="s">
        <v>913</v>
      </c>
      <c r="S247" s="9" t="s">
        <v>529</v>
      </c>
    </row>
    <row r="248" spans="1:19" s="18" customFormat="1" ht="15" customHeight="1" x14ac:dyDescent="0.35">
      <c r="A248" s="7" t="s">
        <v>914</v>
      </c>
      <c r="B248" s="8" t="s">
        <v>515</v>
      </c>
      <c r="C248" s="9" t="s">
        <v>915</v>
      </c>
      <c r="D248" s="9" t="s">
        <v>916</v>
      </c>
      <c r="E248" s="9" t="s">
        <v>917</v>
      </c>
      <c r="F248" s="10" t="s">
        <v>24</v>
      </c>
      <c r="G248" s="11">
        <v>79410000</v>
      </c>
      <c r="H248" s="10" t="s">
        <v>492</v>
      </c>
      <c r="I248" s="10" t="s">
        <v>26</v>
      </c>
      <c r="J248" s="10" t="s">
        <v>150</v>
      </c>
      <c r="K248" s="9" t="s">
        <v>28</v>
      </c>
      <c r="L248" s="12" t="s">
        <v>202</v>
      </c>
      <c r="M248" s="13">
        <v>46082</v>
      </c>
      <c r="N248" s="13">
        <v>46446</v>
      </c>
      <c r="O248" s="13">
        <v>46446</v>
      </c>
      <c r="P248" s="14">
        <v>225274</v>
      </c>
      <c r="Q248" s="15">
        <v>225274</v>
      </c>
      <c r="R248" s="17" t="s">
        <v>30</v>
      </c>
      <c r="S248" s="9" t="s">
        <v>745</v>
      </c>
    </row>
    <row r="249" spans="1:19" s="18" customFormat="1" ht="15" customHeight="1" x14ac:dyDescent="0.35">
      <c r="A249" s="7" t="s">
        <v>32</v>
      </c>
      <c r="B249" s="8" t="s">
        <v>515</v>
      </c>
      <c r="C249" s="9" t="s">
        <v>918</v>
      </c>
      <c r="D249" s="9" t="s">
        <v>919</v>
      </c>
      <c r="E249" s="9" t="s">
        <v>622</v>
      </c>
      <c r="F249" s="10" t="s">
        <v>24</v>
      </c>
      <c r="G249" s="11">
        <v>90530000</v>
      </c>
      <c r="H249" s="10" t="s">
        <v>25</v>
      </c>
      <c r="I249" s="10" t="s">
        <v>26</v>
      </c>
      <c r="J249" s="10" t="s">
        <v>150</v>
      </c>
      <c r="K249" s="9" t="s">
        <v>28</v>
      </c>
      <c r="L249" s="12" t="s">
        <v>29</v>
      </c>
      <c r="M249" s="13">
        <v>40269</v>
      </c>
      <c r="N249" s="13">
        <v>46112</v>
      </c>
      <c r="O249" s="13">
        <v>47573</v>
      </c>
      <c r="P249" s="14">
        <v>1000000</v>
      </c>
      <c r="Q249" s="15">
        <v>10000000</v>
      </c>
      <c r="R249" s="17" t="s">
        <v>30</v>
      </c>
      <c r="S249" s="9" t="s">
        <v>535</v>
      </c>
    </row>
    <row r="250" spans="1:19" s="18" customFormat="1" ht="15" customHeight="1" x14ac:dyDescent="0.35">
      <c r="A250" s="7" t="s">
        <v>920</v>
      </c>
      <c r="B250" s="8" t="s">
        <v>515</v>
      </c>
      <c r="C250" s="9" t="s">
        <v>921</v>
      </c>
      <c r="D250" s="9" t="s">
        <v>922</v>
      </c>
      <c r="E250" s="9" t="s">
        <v>923</v>
      </c>
      <c r="F250" s="10" t="s">
        <v>24</v>
      </c>
      <c r="G250" s="11">
        <v>79620000</v>
      </c>
      <c r="H250" s="10" t="s">
        <v>156</v>
      </c>
      <c r="I250" s="10" t="s">
        <v>26</v>
      </c>
      <c r="J250" s="10" t="s">
        <v>150</v>
      </c>
      <c r="K250" s="9" t="s">
        <v>28</v>
      </c>
      <c r="L250" s="12" t="s">
        <v>29</v>
      </c>
      <c r="M250" s="13">
        <v>43344</v>
      </c>
      <c r="N250" s="13">
        <v>46265</v>
      </c>
      <c r="O250" s="13"/>
      <c r="P250" s="14">
        <v>7000000</v>
      </c>
      <c r="Q250" s="15">
        <v>56000000</v>
      </c>
      <c r="R250" s="17" t="s">
        <v>30</v>
      </c>
      <c r="S250" s="9" t="s">
        <v>787</v>
      </c>
    </row>
    <row r="251" spans="1:19" s="18" customFormat="1" ht="15" customHeight="1" x14ac:dyDescent="0.35">
      <c r="A251" s="7" t="s">
        <v>924</v>
      </c>
      <c r="B251" s="8" t="s">
        <v>515</v>
      </c>
      <c r="C251" s="9" t="s">
        <v>925</v>
      </c>
      <c r="D251" s="9" t="s">
        <v>926</v>
      </c>
      <c r="E251" s="9" t="s">
        <v>927</v>
      </c>
      <c r="F251" s="10" t="s">
        <v>24</v>
      </c>
      <c r="G251" s="11">
        <v>60000000</v>
      </c>
      <c r="H251" s="10" t="s">
        <v>103</v>
      </c>
      <c r="I251" s="10" t="s">
        <v>26</v>
      </c>
      <c r="J251" s="10" t="s">
        <v>150</v>
      </c>
      <c r="K251" s="9" t="s">
        <v>28</v>
      </c>
      <c r="L251" s="12" t="s">
        <v>275</v>
      </c>
      <c r="M251" s="13">
        <v>43857</v>
      </c>
      <c r="N251" s="13">
        <v>47483</v>
      </c>
      <c r="O251" s="13">
        <v>47483</v>
      </c>
      <c r="P251" s="14">
        <v>14000000</v>
      </c>
      <c r="Q251" s="15">
        <v>140000000</v>
      </c>
      <c r="R251" s="17" t="s">
        <v>30</v>
      </c>
      <c r="S251" s="9" t="s">
        <v>529</v>
      </c>
    </row>
    <row r="252" spans="1:19" s="18" customFormat="1" ht="15" customHeight="1" x14ac:dyDescent="0.35">
      <c r="A252" s="7" t="s">
        <v>928</v>
      </c>
      <c r="B252" s="8" t="s">
        <v>515</v>
      </c>
      <c r="C252" s="9" t="s">
        <v>929</v>
      </c>
      <c r="D252" s="9" t="s">
        <v>929</v>
      </c>
      <c r="E252" s="9" t="s">
        <v>930</v>
      </c>
      <c r="F252" s="10" t="s">
        <v>24</v>
      </c>
      <c r="G252" s="11">
        <v>80560000</v>
      </c>
      <c r="H252" s="10" t="s">
        <v>99</v>
      </c>
      <c r="I252" s="10" t="s">
        <v>26</v>
      </c>
      <c r="J252" s="10" t="s">
        <v>150</v>
      </c>
      <c r="K252" s="9" t="s">
        <v>28</v>
      </c>
      <c r="L252" s="12" t="s">
        <v>29</v>
      </c>
      <c r="M252" s="13">
        <v>44713</v>
      </c>
      <c r="N252" s="13">
        <v>46173</v>
      </c>
      <c r="O252" s="13">
        <v>46173</v>
      </c>
      <c r="P252" s="14">
        <v>100000</v>
      </c>
      <c r="Q252" s="15">
        <v>400000</v>
      </c>
      <c r="R252" s="17" t="s">
        <v>643</v>
      </c>
      <c r="S252" s="9" t="s">
        <v>787</v>
      </c>
    </row>
    <row r="253" spans="1:19" s="18" customFormat="1" ht="15" customHeight="1" x14ac:dyDescent="0.35">
      <c r="A253" s="7" t="s">
        <v>931</v>
      </c>
      <c r="B253" s="8" t="s">
        <v>515</v>
      </c>
      <c r="C253" s="9" t="s">
        <v>932</v>
      </c>
      <c r="D253" s="9" t="s">
        <v>932</v>
      </c>
      <c r="E253" s="9" t="s">
        <v>933</v>
      </c>
      <c r="F253" s="10" t="s">
        <v>24</v>
      </c>
      <c r="G253" s="11">
        <v>30192000</v>
      </c>
      <c r="H253" s="10" t="s">
        <v>25</v>
      </c>
      <c r="I253" s="10" t="s">
        <v>231</v>
      </c>
      <c r="J253" s="10" t="s">
        <v>150</v>
      </c>
      <c r="K253" s="9" t="s">
        <v>28</v>
      </c>
      <c r="L253" s="12" t="s">
        <v>29</v>
      </c>
      <c r="M253" s="13">
        <v>44958</v>
      </c>
      <c r="N253" s="13">
        <v>46418</v>
      </c>
      <c r="O253" s="13">
        <v>46418</v>
      </c>
      <c r="P253" s="14">
        <v>80000</v>
      </c>
      <c r="Q253" s="15">
        <v>320000</v>
      </c>
      <c r="R253" s="17" t="s">
        <v>30</v>
      </c>
      <c r="S253" s="9" t="s">
        <v>529</v>
      </c>
    </row>
    <row r="254" spans="1:19" s="18" customFormat="1" ht="15" customHeight="1" x14ac:dyDescent="0.35">
      <c r="A254" s="7" t="s">
        <v>934</v>
      </c>
      <c r="B254" s="8" t="s">
        <v>515</v>
      </c>
      <c r="C254" s="9" t="s">
        <v>935</v>
      </c>
      <c r="D254" s="9" t="s">
        <v>936</v>
      </c>
      <c r="E254" s="9" t="s">
        <v>937</v>
      </c>
      <c r="F254" s="10" t="s">
        <v>24</v>
      </c>
      <c r="G254" s="11">
        <v>80532000</v>
      </c>
      <c r="H254" s="10" t="s">
        <v>99</v>
      </c>
      <c r="I254" s="10" t="s">
        <v>26</v>
      </c>
      <c r="J254" s="10" t="s">
        <v>150</v>
      </c>
      <c r="K254" s="9" t="s">
        <v>28</v>
      </c>
      <c r="L254" s="12" t="s">
        <v>29</v>
      </c>
      <c r="M254" s="13">
        <v>45170</v>
      </c>
      <c r="N254" s="13">
        <v>46630</v>
      </c>
      <c r="O254" s="13">
        <v>46630</v>
      </c>
      <c r="P254" s="14">
        <v>720000</v>
      </c>
      <c r="Q254" s="15">
        <v>2880000</v>
      </c>
      <c r="R254" s="17" t="s">
        <v>643</v>
      </c>
      <c r="S254" s="9" t="s">
        <v>787</v>
      </c>
    </row>
    <row r="255" spans="1:19" s="18" customFormat="1" ht="15" customHeight="1" x14ac:dyDescent="0.35">
      <c r="A255" s="7" t="s">
        <v>938</v>
      </c>
      <c r="B255" s="8" t="s">
        <v>515</v>
      </c>
      <c r="C255" s="9" t="s">
        <v>939</v>
      </c>
      <c r="D255" s="9" t="s">
        <v>940</v>
      </c>
      <c r="E255" s="9" t="s">
        <v>941</v>
      </c>
      <c r="F255" s="10" t="s">
        <v>24</v>
      </c>
      <c r="G255" s="11">
        <v>80532000</v>
      </c>
      <c r="H255" s="10" t="s">
        <v>99</v>
      </c>
      <c r="I255" s="10" t="s">
        <v>26</v>
      </c>
      <c r="J255" s="10" t="s">
        <v>150</v>
      </c>
      <c r="K255" s="9" t="s">
        <v>28</v>
      </c>
      <c r="L255" s="12" t="s">
        <v>29</v>
      </c>
      <c r="M255" s="13">
        <v>45078</v>
      </c>
      <c r="N255" s="13">
        <v>46538</v>
      </c>
      <c r="O255" s="13">
        <v>46538</v>
      </c>
      <c r="P255" s="14">
        <v>270000</v>
      </c>
      <c r="Q255" s="15">
        <v>1080000</v>
      </c>
      <c r="R255" s="17" t="s">
        <v>643</v>
      </c>
      <c r="S255" s="9" t="s">
        <v>787</v>
      </c>
    </row>
    <row r="256" spans="1:19" s="18" customFormat="1" ht="15" customHeight="1" x14ac:dyDescent="0.35">
      <c r="A256" s="7" t="s">
        <v>942</v>
      </c>
      <c r="B256" s="8" t="s">
        <v>515</v>
      </c>
      <c r="C256" s="9" t="s">
        <v>943</v>
      </c>
      <c r="D256" s="9" t="s">
        <v>943</v>
      </c>
      <c r="E256" s="9" t="s">
        <v>944</v>
      </c>
      <c r="F256" s="10" t="s">
        <v>24</v>
      </c>
      <c r="G256" s="11">
        <v>34980000</v>
      </c>
      <c r="H256" s="10" t="s">
        <v>201</v>
      </c>
      <c r="I256" s="10" t="s">
        <v>26</v>
      </c>
      <c r="J256" s="10" t="s">
        <v>150</v>
      </c>
      <c r="K256" s="9" t="s">
        <v>28</v>
      </c>
      <c r="L256" s="12" t="s">
        <v>29</v>
      </c>
      <c r="M256" s="13">
        <v>45170</v>
      </c>
      <c r="N256" s="13">
        <v>46265</v>
      </c>
      <c r="O256" s="13">
        <v>47361</v>
      </c>
      <c r="P256" s="14">
        <v>163436</v>
      </c>
      <c r="Q256" s="15">
        <v>474216</v>
      </c>
      <c r="R256" s="17" t="s">
        <v>945</v>
      </c>
      <c r="S256" s="9" t="s">
        <v>529</v>
      </c>
    </row>
    <row r="257" spans="1:19" s="18" customFormat="1" ht="15" customHeight="1" x14ac:dyDescent="0.35">
      <c r="A257" s="7" t="s">
        <v>946</v>
      </c>
      <c r="B257" s="8" t="s">
        <v>515</v>
      </c>
      <c r="C257" s="9" t="s">
        <v>947</v>
      </c>
      <c r="D257" s="9" t="s">
        <v>948</v>
      </c>
      <c r="E257" s="9" t="s">
        <v>949</v>
      </c>
      <c r="F257" s="10" t="s">
        <v>24</v>
      </c>
      <c r="G257" s="11">
        <v>44212321</v>
      </c>
      <c r="H257" s="10" t="s">
        <v>25</v>
      </c>
      <c r="I257" s="10" t="s">
        <v>950</v>
      </c>
      <c r="J257" s="10" t="s">
        <v>150</v>
      </c>
      <c r="K257" s="9" t="s">
        <v>28</v>
      </c>
      <c r="L257" s="12" t="s">
        <v>29</v>
      </c>
      <c r="M257" s="13">
        <v>45369</v>
      </c>
      <c r="N257" s="13">
        <v>46463</v>
      </c>
      <c r="O257" s="13">
        <v>46829</v>
      </c>
      <c r="P257" s="14">
        <v>625000</v>
      </c>
      <c r="Q257" s="15">
        <v>2500000</v>
      </c>
      <c r="R257" s="17" t="s">
        <v>30</v>
      </c>
      <c r="S257" s="9" t="s">
        <v>529</v>
      </c>
    </row>
    <row r="258" spans="1:19" s="18" customFormat="1" ht="15" customHeight="1" x14ac:dyDescent="0.35">
      <c r="A258" s="7" t="s">
        <v>951</v>
      </c>
      <c r="B258" s="8" t="s">
        <v>515</v>
      </c>
      <c r="C258" s="9" t="s">
        <v>952</v>
      </c>
      <c r="D258" s="9" t="s">
        <v>953</v>
      </c>
      <c r="E258" s="9" t="s">
        <v>954</v>
      </c>
      <c r="F258" s="10" t="s">
        <v>24</v>
      </c>
      <c r="G258" s="11">
        <v>80532000</v>
      </c>
      <c r="H258" s="10" t="s">
        <v>215</v>
      </c>
      <c r="I258" s="10" t="s">
        <v>26</v>
      </c>
      <c r="J258" s="10" t="s">
        <v>150</v>
      </c>
      <c r="K258" s="9" t="s">
        <v>28</v>
      </c>
      <c r="L258" s="12" t="s">
        <v>29</v>
      </c>
      <c r="M258" s="13">
        <v>45217</v>
      </c>
      <c r="N258" s="13">
        <v>46312</v>
      </c>
      <c r="O258" s="13"/>
      <c r="P258" s="14">
        <v>133333.32999999999</v>
      </c>
      <c r="Q258" s="15">
        <v>400000</v>
      </c>
      <c r="R258" s="17" t="s">
        <v>30</v>
      </c>
      <c r="S258" s="9" t="s">
        <v>787</v>
      </c>
    </row>
    <row r="259" spans="1:19" s="18" customFormat="1" ht="15" customHeight="1" x14ac:dyDescent="0.35">
      <c r="A259" s="7" t="s">
        <v>955</v>
      </c>
      <c r="B259" s="8" t="s">
        <v>515</v>
      </c>
      <c r="C259" s="9" t="s">
        <v>956</v>
      </c>
      <c r="D259" s="9" t="s">
        <v>956</v>
      </c>
      <c r="E259" s="9" t="s">
        <v>957</v>
      </c>
      <c r="F259" s="10" t="s">
        <v>24</v>
      </c>
      <c r="G259" s="11">
        <v>79620000</v>
      </c>
      <c r="H259" s="10" t="s">
        <v>99</v>
      </c>
      <c r="I259" s="10" t="s">
        <v>26</v>
      </c>
      <c r="J259" s="10" t="s">
        <v>150</v>
      </c>
      <c r="K259" s="9" t="s">
        <v>28</v>
      </c>
      <c r="L259" s="12" t="s">
        <v>76</v>
      </c>
      <c r="M259" s="13">
        <v>45718</v>
      </c>
      <c r="N259" s="13">
        <v>46447</v>
      </c>
      <c r="O259" s="13">
        <v>47178</v>
      </c>
      <c r="P259" s="14">
        <v>15000000</v>
      </c>
      <c r="Q259" s="15">
        <v>60000000</v>
      </c>
      <c r="R259" s="17" t="s">
        <v>534</v>
      </c>
      <c r="S259" s="9" t="s">
        <v>787</v>
      </c>
    </row>
    <row r="260" spans="1:19" s="18" customFormat="1" ht="15" customHeight="1" x14ac:dyDescent="0.35">
      <c r="A260" s="7" t="s">
        <v>958</v>
      </c>
      <c r="B260" s="8" t="s">
        <v>515</v>
      </c>
      <c r="C260" s="9" t="s">
        <v>959</v>
      </c>
      <c r="D260" s="9" t="s">
        <v>959</v>
      </c>
      <c r="E260" s="9" t="s">
        <v>960</v>
      </c>
      <c r="F260" s="10" t="s">
        <v>24</v>
      </c>
      <c r="G260" s="11">
        <v>39000000</v>
      </c>
      <c r="H260" s="10" t="s">
        <v>25</v>
      </c>
      <c r="I260" s="10" t="s">
        <v>231</v>
      </c>
      <c r="J260" s="10" t="s">
        <v>150</v>
      </c>
      <c r="K260" s="9" t="s">
        <v>28</v>
      </c>
      <c r="L260" s="12" t="s">
        <v>29</v>
      </c>
      <c r="M260" s="13">
        <v>45627</v>
      </c>
      <c r="N260" s="13">
        <v>46356</v>
      </c>
      <c r="O260" s="13">
        <v>47087</v>
      </c>
      <c r="P260" s="14">
        <v>130000</v>
      </c>
      <c r="Q260" s="15">
        <v>520000</v>
      </c>
      <c r="R260" s="17" t="s">
        <v>30</v>
      </c>
      <c r="S260" s="9" t="s">
        <v>787</v>
      </c>
    </row>
    <row r="261" spans="1:19" ht="15.65" customHeight="1" x14ac:dyDescent="0.35">
      <c r="A261" s="7" t="s">
        <v>961</v>
      </c>
      <c r="B261" s="8" t="s">
        <v>515</v>
      </c>
      <c r="C261" s="9" t="s">
        <v>962</v>
      </c>
      <c r="D261" s="31" t="s">
        <v>963</v>
      </c>
      <c r="E261" t="s">
        <v>155</v>
      </c>
      <c r="F261" s="10" t="s">
        <v>24</v>
      </c>
      <c r="G261" s="11">
        <v>80000000</v>
      </c>
      <c r="H261" s="20" t="s">
        <v>143</v>
      </c>
      <c r="I261" s="10" t="s">
        <v>26</v>
      </c>
      <c r="J261" s="10" t="s">
        <v>27</v>
      </c>
      <c r="K261" s="9" t="s">
        <v>28</v>
      </c>
      <c r="L261" s="12" t="s">
        <v>76</v>
      </c>
      <c r="M261" s="13">
        <v>45817</v>
      </c>
      <c r="N261" s="13">
        <v>46546</v>
      </c>
      <c r="O261" s="13">
        <v>47277</v>
      </c>
      <c r="P261" s="14">
        <v>3000000</v>
      </c>
      <c r="Q261" s="15">
        <v>12000000</v>
      </c>
      <c r="R261" s="17" t="s">
        <v>30</v>
      </c>
      <c r="S261" s="9" t="s">
        <v>787</v>
      </c>
    </row>
    <row r="262" spans="1:19" ht="15.65" customHeight="1" x14ac:dyDescent="0.25">
      <c r="A262" s="7" t="s">
        <v>964</v>
      </c>
      <c r="B262" s="8" t="s">
        <v>515</v>
      </c>
      <c r="C262" s="9" t="s">
        <v>965</v>
      </c>
      <c r="D262" s="31" t="s">
        <v>966</v>
      </c>
      <c r="E262" s="9" t="s">
        <v>967</v>
      </c>
      <c r="F262" s="10" t="s">
        <v>24</v>
      </c>
      <c r="G262" s="11">
        <v>71317200</v>
      </c>
      <c r="H262" s="10" t="s">
        <v>201</v>
      </c>
      <c r="I262" s="10" t="s">
        <v>26</v>
      </c>
      <c r="J262" s="10" t="s">
        <v>150</v>
      </c>
      <c r="K262" s="9" t="s">
        <v>28</v>
      </c>
      <c r="L262" s="12" t="s">
        <v>29</v>
      </c>
      <c r="M262" s="13">
        <v>46113</v>
      </c>
      <c r="N262" s="13">
        <v>46843</v>
      </c>
      <c r="O262" s="13">
        <v>47573</v>
      </c>
      <c r="P262" s="14">
        <v>94588.62</v>
      </c>
      <c r="Q262" s="15">
        <v>395724</v>
      </c>
      <c r="R262" s="17" t="s">
        <v>534</v>
      </c>
      <c r="S262" s="9" t="s">
        <v>787</v>
      </c>
    </row>
    <row r="263" spans="1:19" s="86" customFormat="1" x14ac:dyDescent="0.35">
      <c r="A263" s="33" t="s">
        <v>968</v>
      </c>
      <c r="B263" s="43" t="s">
        <v>515</v>
      </c>
      <c r="C263" s="37" t="s">
        <v>969</v>
      </c>
      <c r="D263" s="37" t="s">
        <v>970</v>
      </c>
      <c r="E263" s="37" t="s">
        <v>971</v>
      </c>
      <c r="F263" s="20" t="s">
        <v>24</v>
      </c>
      <c r="G263" s="36">
        <v>71317200</v>
      </c>
      <c r="H263" s="20" t="s">
        <v>99</v>
      </c>
      <c r="I263" s="20" t="s">
        <v>26</v>
      </c>
      <c r="J263" s="20" t="s">
        <v>150</v>
      </c>
      <c r="K263" s="37" t="s">
        <v>28</v>
      </c>
      <c r="L263" s="38" t="s">
        <v>29</v>
      </c>
      <c r="M263" s="44">
        <v>46113</v>
      </c>
      <c r="N263" s="44">
        <v>46843</v>
      </c>
      <c r="O263" s="44">
        <v>47573</v>
      </c>
      <c r="P263" s="45">
        <v>950000</v>
      </c>
      <c r="Q263" s="46">
        <v>3800000</v>
      </c>
      <c r="R263" s="42" t="s">
        <v>534</v>
      </c>
      <c r="S263" s="37" t="s">
        <v>787</v>
      </c>
    </row>
    <row r="264" spans="1:19" s="18" customFormat="1" ht="15" customHeight="1" x14ac:dyDescent="0.35">
      <c r="A264" s="7" t="s">
        <v>972</v>
      </c>
      <c r="B264" s="8" t="s">
        <v>515</v>
      </c>
      <c r="C264" s="9" t="s">
        <v>973</v>
      </c>
      <c r="D264" s="9" t="s">
        <v>973</v>
      </c>
      <c r="E264" s="9" t="s">
        <v>974</v>
      </c>
      <c r="F264" s="10" t="s">
        <v>24</v>
      </c>
      <c r="G264" s="11">
        <v>79000000</v>
      </c>
      <c r="H264" s="10" t="s">
        <v>25</v>
      </c>
      <c r="I264" s="10" t="s">
        <v>26</v>
      </c>
      <c r="J264" s="10" t="s">
        <v>150</v>
      </c>
      <c r="K264" s="9" t="s">
        <v>28</v>
      </c>
      <c r="L264" s="12" t="s">
        <v>29</v>
      </c>
      <c r="M264" s="13">
        <v>45180</v>
      </c>
      <c r="N264" s="13">
        <v>46112</v>
      </c>
      <c r="O264" s="13">
        <v>46843</v>
      </c>
      <c r="P264" s="14">
        <v>399762</v>
      </c>
      <c r="Q264" s="15">
        <v>1971130</v>
      </c>
      <c r="R264" s="17" t="s">
        <v>30</v>
      </c>
      <c r="S264" s="9" t="s">
        <v>519</v>
      </c>
    </row>
    <row r="265" spans="1:19" s="18" customFormat="1" ht="15" customHeight="1" x14ac:dyDescent="0.35">
      <c r="A265" s="7" t="s">
        <v>975</v>
      </c>
      <c r="B265" s="8" t="s">
        <v>515</v>
      </c>
      <c r="C265" s="9" t="s">
        <v>976</v>
      </c>
      <c r="D265" s="9" t="s">
        <v>976</v>
      </c>
      <c r="E265" s="9" t="s">
        <v>977</v>
      </c>
      <c r="F265" s="10" t="s">
        <v>24</v>
      </c>
      <c r="G265" s="11">
        <v>79000000</v>
      </c>
      <c r="H265" s="10" t="s">
        <v>25</v>
      </c>
      <c r="I265" s="10" t="s">
        <v>26</v>
      </c>
      <c r="J265" s="10" t="s">
        <v>150</v>
      </c>
      <c r="K265" s="9" t="s">
        <v>28</v>
      </c>
      <c r="L265" s="12" t="s">
        <v>29</v>
      </c>
      <c r="M265" s="13">
        <v>45180</v>
      </c>
      <c r="N265" s="13">
        <v>46203</v>
      </c>
      <c r="O265" s="13">
        <v>46843</v>
      </c>
      <c r="P265" s="14">
        <v>160116</v>
      </c>
      <c r="Q265" s="15">
        <v>821304</v>
      </c>
      <c r="R265" s="17" t="s">
        <v>30</v>
      </c>
      <c r="S265" s="9" t="s">
        <v>519</v>
      </c>
    </row>
    <row r="266" spans="1:19" s="18" customFormat="1" ht="15" customHeight="1" x14ac:dyDescent="0.35">
      <c r="A266" s="7" t="s">
        <v>978</v>
      </c>
      <c r="B266" s="8" t="s">
        <v>515</v>
      </c>
      <c r="C266" s="9" t="s">
        <v>979</v>
      </c>
      <c r="D266" s="9" t="s">
        <v>980</v>
      </c>
      <c r="E266" s="9" t="s">
        <v>981</v>
      </c>
      <c r="F266" s="10" t="s">
        <v>24</v>
      </c>
      <c r="G266" s="11" t="s">
        <v>32</v>
      </c>
      <c r="H266" s="10" t="s">
        <v>201</v>
      </c>
      <c r="I266" s="10" t="s">
        <v>26</v>
      </c>
      <c r="J266" s="10" t="s">
        <v>150</v>
      </c>
      <c r="K266" s="9" t="s">
        <v>28</v>
      </c>
      <c r="L266" s="12" t="s">
        <v>29</v>
      </c>
      <c r="M266" s="13">
        <v>45261</v>
      </c>
      <c r="N266" s="13">
        <v>45838</v>
      </c>
      <c r="O266" s="13">
        <v>45838</v>
      </c>
      <c r="P266" s="14">
        <v>630666</v>
      </c>
      <c r="Q266" s="15">
        <v>946000</v>
      </c>
      <c r="R266" s="17" t="s">
        <v>982</v>
      </c>
      <c r="S266" s="9" t="s">
        <v>519</v>
      </c>
    </row>
    <row r="267" spans="1:19" s="18" customFormat="1" ht="14.5" x14ac:dyDescent="0.35">
      <c r="A267" s="7" t="s">
        <v>983</v>
      </c>
      <c r="B267" s="8" t="s">
        <v>515</v>
      </c>
      <c r="C267" s="9" t="s">
        <v>984</v>
      </c>
      <c r="D267" s="9" t="s">
        <v>984</v>
      </c>
      <c r="E267" t="s">
        <v>155</v>
      </c>
      <c r="F267" s="10" t="s">
        <v>24</v>
      </c>
      <c r="G267" s="11" t="s">
        <v>32</v>
      </c>
      <c r="H267" s="10" t="s">
        <v>25</v>
      </c>
      <c r="I267" s="10" t="s">
        <v>26</v>
      </c>
      <c r="J267" s="10" t="s">
        <v>150</v>
      </c>
      <c r="K267" s="9" t="s">
        <v>28</v>
      </c>
      <c r="L267" s="12" t="s">
        <v>29</v>
      </c>
      <c r="M267" s="13">
        <v>45108</v>
      </c>
      <c r="N267" s="13">
        <v>46568</v>
      </c>
      <c r="O267" s="13">
        <v>46568</v>
      </c>
      <c r="P267" s="14">
        <v>600000</v>
      </c>
      <c r="Q267" s="15">
        <v>1800000</v>
      </c>
      <c r="R267" s="17" t="s">
        <v>30</v>
      </c>
      <c r="S267" s="9" t="s">
        <v>529</v>
      </c>
    </row>
    <row r="268" spans="1:19" s="18" customFormat="1" ht="15" customHeight="1" x14ac:dyDescent="0.35">
      <c r="A268" s="7" t="s">
        <v>985</v>
      </c>
      <c r="B268" s="8" t="s">
        <v>515</v>
      </c>
      <c r="C268" s="9" t="s">
        <v>986</v>
      </c>
      <c r="D268" s="9" t="s">
        <v>986</v>
      </c>
      <c r="E268" s="9" t="s">
        <v>987</v>
      </c>
      <c r="F268" s="10" t="s">
        <v>24</v>
      </c>
      <c r="G268" s="11">
        <v>80500000</v>
      </c>
      <c r="H268" s="10" t="s">
        <v>25</v>
      </c>
      <c r="I268" s="10" t="s">
        <v>26</v>
      </c>
      <c r="J268" s="10" t="s">
        <v>150</v>
      </c>
      <c r="K268" s="9" t="s">
        <v>28</v>
      </c>
      <c r="L268" s="12" t="s">
        <v>29</v>
      </c>
      <c r="M268" s="13">
        <v>45536</v>
      </c>
      <c r="N268" s="13">
        <v>46265</v>
      </c>
      <c r="O268" s="13">
        <v>46630</v>
      </c>
      <c r="P268" s="14">
        <v>640542.99</v>
      </c>
      <c r="Q268" s="15">
        <f>P268*3</f>
        <v>1921628.97</v>
      </c>
      <c r="R268" s="17" t="s">
        <v>30</v>
      </c>
      <c r="S268" s="9" t="s">
        <v>519</v>
      </c>
    </row>
    <row r="269" spans="1:19" s="18" customFormat="1" ht="15" customHeight="1" x14ac:dyDescent="0.35">
      <c r="A269" s="7" t="s">
        <v>988</v>
      </c>
      <c r="B269" s="8" t="s">
        <v>515</v>
      </c>
      <c r="C269" s="9" t="s">
        <v>989</v>
      </c>
      <c r="D269" s="9" t="s">
        <v>989</v>
      </c>
      <c r="E269" s="9" t="s">
        <v>990</v>
      </c>
      <c r="F269" s="10" t="s">
        <v>24</v>
      </c>
      <c r="G269" s="11">
        <v>71631480</v>
      </c>
      <c r="H269" s="10" t="s">
        <v>201</v>
      </c>
      <c r="I269" s="10" t="s">
        <v>26</v>
      </c>
      <c r="J269" s="10" t="s">
        <v>150</v>
      </c>
      <c r="K269" s="9" t="s">
        <v>28</v>
      </c>
      <c r="L269" s="12" t="s">
        <v>29</v>
      </c>
      <c r="M269" s="13">
        <v>45505</v>
      </c>
      <c r="N269" s="13">
        <v>46234</v>
      </c>
      <c r="O269" s="13">
        <v>46599</v>
      </c>
      <c r="P269" s="14">
        <v>90000</v>
      </c>
      <c r="Q269" s="15">
        <v>270000</v>
      </c>
      <c r="R269" s="17" t="s">
        <v>336</v>
      </c>
      <c r="S269" s="9" t="s">
        <v>529</v>
      </c>
    </row>
    <row r="270" spans="1:19" s="18" customFormat="1" ht="15" customHeight="1" x14ac:dyDescent="0.35">
      <c r="A270" s="7" t="s">
        <v>991</v>
      </c>
      <c r="B270" s="8" t="s">
        <v>515</v>
      </c>
      <c r="C270" s="9" t="s">
        <v>992</v>
      </c>
      <c r="D270" s="9" t="s">
        <v>992</v>
      </c>
      <c r="E270" s="9" t="s">
        <v>993</v>
      </c>
      <c r="F270" s="10" t="s">
        <v>24</v>
      </c>
      <c r="G270" s="11">
        <v>66510000</v>
      </c>
      <c r="H270" s="10" t="s">
        <v>25</v>
      </c>
      <c r="I270" s="10" t="s">
        <v>26</v>
      </c>
      <c r="J270" s="10" t="s">
        <v>32</v>
      </c>
      <c r="K270" s="9" t="s">
        <v>28</v>
      </c>
      <c r="L270" s="12" t="s">
        <v>29</v>
      </c>
      <c r="M270" s="13">
        <v>44713</v>
      </c>
      <c r="N270" s="13">
        <v>46538</v>
      </c>
      <c r="O270" s="13">
        <v>46538</v>
      </c>
      <c r="P270" s="14">
        <v>607031.04000000004</v>
      </c>
      <c r="Q270" s="15">
        <v>3035155.2</v>
      </c>
      <c r="R270" s="17" t="s">
        <v>30</v>
      </c>
      <c r="S270" s="9" t="s">
        <v>519</v>
      </c>
    </row>
    <row r="271" spans="1:19" s="18" customFormat="1" ht="15" customHeight="1" x14ac:dyDescent="0.35">
      <c r="A271" s="7" t="s">
        <v>994</v>
      </c>
      <c r="B271" s="8" t="s">
        <v>515</v>
      </c>
      <c r="C271" s="9" t="s">
        <v>995</v>
      </c>
      <c r="D271" s="9" t="s">
        <v>995</v>
      </c>
      <c r="E271" s="9" t="s">
        <v>808</v>
      </c>
      <c r="F271" s="10" t="s">
        <v>24</v>
      </c>
      <c r="G271" s="11">
        <v>66510000</v>
      </c>
      <c r="H271" s="10" t="s">
        <v>25</v>
      </c>
      <c r="I271" s="10" t="s">
        <v>26</v>
      </c>
      <c r="J271" s="10" t="s">
        <v>32</v>
      </c>
      <c r="K271" s="9" t="s">
        <v>28</v>
      </c>
      <c r="L271" s="12" t="s">
        <v>29</v>
      </c>
      <c r="M271" s="13">
        <v>44713</v>
      </c>
      <c r="N271" s="13">
        <v>46538</v>
      </c>
      <c r="O271" s="13">
        <v>46538</v>
      </c>
      <c r="P271" s="14">
        <v>949382.56</v>
      </c>
      <c r="Q271" s="15">
        <v>4746912.8</v>
      </c>
      <c r="R271" s="17" t="s">
        <v>30</v>
      </c>
      <c r="S271" s="9" t="s">
        <v>519</v>
      </c>
    </row>
    <row r="272" spans="1:19" s="18" customFormat="1" ht="15" customHeight="1" x14ac:dyDescent="0.35">
      <c r="A272" s="7" t="s">
        <v>996</v>
      </c>
      <c r="B272" s="8" t="s">
        <v>515</v>
      </c>
      <c r="C272" s="9" t="s">
        <v>997</v>
      </c>
      <c r="D272" s="9" t="s">
        <v>998</v>
      </c>
      <c r="E272" t="s">
        <v>155</v>
      </c>
      <c r="F272" s="10" t="s">
        <v>24</v>
      </c>
      <c r="G272" s="11" t="s">
        <v>32</v>
      </c>
      <c r="H272" s="10" t="s">
        <v>71</v>
      </c>
      <c r="I272" s="10" t="s">
        <v>26</v>
      </c>
      <c r="J272" s="10" t="s">
        <v>32</v>
      </c>
      <c r="K272" s="9" t="s">
        <v>28</v>
      </c>
      <c r="L272" s="12" t="s">
        <v>29</v>
      </c>
      <c r="M272" s="13">
        <v>45670</v>
      </c>
      <c r="N272" s="13">
        <v>47130</v>
      </c>
      <c r="O272" s="13">
        <v>47130</v>
      </c>
      <c r="P272" s="14">
        <v>255000</v>
      </c>
      <c r="Q272" s="15">
        <v>1200000</v>
      </c>
      <c r="R272" s="17" t="s">
        <v>30</v>
      </c>
      <c r="S272" s="9" t="s">
        <v>519</v>
      </c>
    </row>
    <row r="273" spans="1:19" s="18" customFormat="1" ht="15" customHeight="1" x14ac:dyDescent="0.35">
      <c r="A273" s="7" t="s">
        <v>999</v>
      </c>
      <c r="B273" s="8" t="s">
        <v>515</v>
      </c>
      <c r="C273" s="9" t="s">
        <v>1000</v>
      </c>
      <c r="D273" s="9" t="s">
        <v>1000</v>
      </c>
      <c r="E273" t="s">
        <v>155</v>
      </c>
      <c r="F273" s="10" t="s">
        <v>24</v>
      </c>
      <c r="G273" s="11" t="s">
        <v>1001</v>
      </c>
      <c r="H273" s="10" t="s">
        <v>25</v>
      </c>
      <c r="I273" s="10" t="s">
        <v>26</v>
      </c>
      <c r="J273" s="10" t="s">
        <v>150</v>
      </c>
      <c r="K273" s="9" t="s">
        <v>28</v>
      </c>
      <c r="L273" s="12" t="s">
        <v>29</v>
      </c>
      <c r="M273" s="27">
        <v>45786</v>
      </c>
      <c r="N273" s="13">
        <v>46295</v>
      </c>
      <c r="O273" s="13">
        <v>46660</v>
      </c>
      <c r="P273" s="14">
        <v>2300000</v>
      </c>
      <c r="Q273" s="15">
        <v>5300000</v>
      </c>
      <c r="R273" s="17" t="s">
        <v>30</v>
      </c>
      <c r="S273" s="9" t="s">
        <v>519</v>
      </c>
    </row>
    <row r="274" spans="1:19" s="18" customFormat="1" ht="15" customHeight="1" x14ac:dyDescent="0.35">
      <c r="A274" s="7" t="s">
        <v>1002</v>
      </c>
      <c r="B274" s="8" t="s">
        <v>515</v>
      </c>
      <c r="C274" s="9" t="s">
        <v>1003</v>
      </c>
      <c r="D274" s="9" t="s">
        <v>1003</v>
      </c>
      <c r="E274" s="9" t="s">
        <v>1004</v>
      </c>
      <c r="F274" s="10" t="s">
        <v>24</v>
      </c>
      <c r="G274" s="11">
        <v>39130000</v>
      </c>
      <c r="H274" s="10" t="s">
        <v>201</v>
      </c>
      <c r="I274" s="10" t="s">
        <v>231</v>
      </c>
      <c r="J274" s="10" t="s">
        <v>150</v>
      </c>
      <c r="K274" s="9" t="s">
        <v>28</v>
      </c>
      <c r="L274" s="12" t="s">
        <v>477</v>
      </c>
      <c r="M274" s="13">
        <v>44896</v>
      </c>
      <c r="N274" s="13">
        <v>46356</v>
      </c>
      <c r="O274" s="13">
        <v>46356</v>
      </c>
      <c r="P274" s="14">
        <v>200000</v>
      </c>
      <c r="Q274" s="15">
        <v>800000</v>
      </c>
      <c r="R274" s="17" t="s">
        <v>643</v>
      </c>
      <c r="S274" s="9" t="s">
        <v>644</v>
      </c>
    </row>
    <row r="275" spans="1:19" s="18" customFormat="1" ht="15" customHeight="1" x14ac:dyDescent="0.35">
      <c r="A275" s="7" t="s">
        <v>1005</v>
      </c>
      <c r="B275" s="8" t="s">
        <v>515</v>
      </c>
      <c r="C275" s="9" t="s">
        <v>1006</v>
      </c>
      <c r="D275" s="9" t="s">
        <v>1006</v>
      </c>
      <c r="E275" t="s">
        <v>155</v>
      </c>
      <c r="F275" s="10" t="s">
        <v>24</v>
      </c>
      <c r="G275" s="11">
        <v>35113400</v>
      </c>
      <c r="H275" s="10" t="s">
        <v>25</v>
      </c>
      <c r="I275" s="10" t="s">
        <v>231</v>
      </c>
      <c r="J275" s="10" t="s">
        <v>150</v>
      </c>
      <c r="K275" s="9" t="s">
        <v>28</v>
      </c>
      <c r="L275" s="12" t="s">
        <v>29</v>
      </c>
      <c r="M275" s="13">
        <v>45200</v>
      </c>
      <c r="N275" s="13">
        <v>46660</v>
      </c>
      <c r="O275" s="13">
        <v>46660</v>
      </c>
      <c r="P275" s="14">
        <v>293000</v>
      </c>
      <c r="Q275" s="15">
        <v>1172000</v>
      </c>
      <c r="R275" s="17" t="s">
        <v>30</v>
      </c>
      <c r="S275" s="9" t="s">
        <v>818</v>
      </c>
    </row>
    <row r="276" spans="1:19" s="18" customFormat="1" ht="15" customHeight="1" x14ac:dyDescent="0.35">
      <c r="A276" s="7" t="s">
        <v>1007</v>
      </c>
      <c r="B276" s="8" t="s">
        <v>515</v>
      </c>
      <c r="C276" s="9" t="s">
        <v>1008</v>
      </c>
      <c r="D276" s="9" t="s">
        <v>1008</v>
      </c>
      <c r="E276" s="9" t="s">
        <v>1009</v>
      </c>
      <c r="F276" s="10" t="s">
        <v>24</v>
      </c>
      <c r="G276" s="11">
        <v>39710000</v>
      </c>
      <c r="H276" s="10" t="s">
        <v>25</v>
      </c>
      <c r="I276" s="10" t="s">
        <v>231</v>
      </c>
      <c r="J276" s="10" t="s">
        <v>150</v>
      </c>
      <c r="K276" s="9" t="s">
        <v>28</v>
      </c>
      <c r="L276" s="12" t="s">
        <v>29</v>
      </c>
      <c r="M276" s="13">
        <v>45292</v>
      </c>
      <c r="N276" s="13">
        <v>46022</v>
      </c>
      <c r="O276" s="13">
        <v>46752</v>
      </c>
      <c r="P276" s="14">
        <v>101000</v>
      </c>
      <c r="Q276" s="15">
        <v>404000</v>
      </c>
      <c r="R276" s="17" t="s">
        <v>30</v>
      </c>
      <c r="S276" s="9" t="s">
        <v>644</v>
      </c>
    </row>
    <row r="277" spans="1:19" s="18" customFormat="1" ht="15" customHeight="1" x14ac:dyDescent="0.35">
      <c r="A277" s="7" t="s">
        <v>1010</v>
      </c>
      <c r="B277" s="8" t="s">
        <v>515</v>
      </c>
      <c r="C277" s="9" t="s">
        <v>1011</v>
      </c>
      <c r="D277" s="9" t="s">
        <v>1012</v>
      </c>
      <c r="E277" s="9" t="s">
        <v>1013</v>
      </c>
      <c r="F277" s="10" t="s">
        <v>24</v>
      </c>
      <c r="G277" s="11">
        <v>35113400</v>
      </c>
      <c r="H277" s="10" t="s">
        <v>25</v>
      </c>
      <c r="I277" s="10" t="s">
        <v>231</v>
      </c>
      <c r="J277" s="10" t="s">
        <v>150</v>
      </c>
      <c r="K277" s="9" t="s">
        <v>28</v>
      </c>
      <c r="L277" s="12" t="s">
        <v>29</v>
      </c>
      <c r="M277" s="13">
        <v>45404</v>
      </c>
      <c r="N277" s="13">
        <v>46133</v>
      </c>
      <c r="O277" s="13">
        <v>46864</v>
      </c>
      <c r="P277" s="14">
        <v>158000</v>
      </c>
      <c r="Q277" s="15">
        <v>632000</v>
      </c>
      <c r="R277" s="17" t="s">
        <v>30</v>
      </c>
      <c r="S277" s="9" t="s">
        <v>818</v>
      </c>
    </row>
    <row r="278" spans="1:19" s="18" customFormat="1" ht="15" customHeight="1" x14ac:dyDescent="0.35">
      <c r="A278" s="7" t="s">
        <v>1014</v>
      </c>
      <c r="B278" s="8" t="s">
        <v>515</v>
      </c>
      <c r="C278" s="9" t="s">
        <v>1015</v>
      </c>
      <c r="D278" s="9" t="s">
        <v>1016</v>
      </c>
      <c r="E278" s="9" t="s">
        <v>1017</v>
      </c>
      <c r="F278" s="10" t="s">
        <v>24</v>
      </c>
      <c r="G278" s="11">
        <v>90500000</v>
      </c>
      <c r="H278" s="10" t="s">
        <v>201</v>
      </c>
      <c r="I278" s="10" t="s">
        <v>26</v>
      </c>
      <c r="J278" s="10" t="s">
        <v>150</v>
      </c>
      <c r="K278" s="9" t="s">
        <v>28</v>
      </c>
      <c r="L278" s="12" t="s">
        <v>29</v>
      </c>
      <c r="M278" s="13">
        <v>45444</v>
      </c>
      <c r="N278" s="13">
        <v>46904</v>
      </c>
      <c r="O278" s="13">
        <v>46904</v>
      </c>
      <c r="P278" s="14">
        <v>65000</v>
      </c>
      <c r="Q278" s="15">
        <v>260000</v>
      </c>
      <c r="R278" s="17" t="s">
        <v>534</v>
      </c>
      <c r="S278" s="9" t="s">
        <v>644</v>
      </c>
    </row>
    <row r="279" spans="1:19" s="18" customFormat="1" ht="15" customHeight="1" x14ac:dyDescent="0.35">
      <c r="A279" s="7" t="s">
        <v>1018</v>
      </c>
      <c r="B279" s="8" t="s">
        <v>515</v>
      </c>
      <c r="C279" s="9" t="s">
        <v>1019</v>
      </c>
      <c r="D279" s="9" t="s">
        <v>1019</v>
      </c>
      <c r="E279" s="9" t="s">
        <v>1020</v>
      </c>
      <c r="F279" s="10" t="s">
        <v>24</v>
      </c>
      <c r="G279" s="11">
        <v>90500000</v>
      </c>
      <c r="H279" s="10" t="s">
        <v>25</v>
      </c>
      <c r="I279" s="10" t="s">
        <v>26</v>
      </c>
      <c r="J279" s="10" t="s">
        <v>150</v>
      </c>
      <c r="K279" s="9" t="s">
        <v>28</v>
      </c>
      <c r="L279" s="12" t="s">
        <v>29</v>
      </c>
      <c r="M279" s="13">
        <v>45778</v>
      </c>
      <c r="N279" s="13">
        <v>46507</v>
      </c>
      <c r="O279" s="13">
        <v>47238</v>
      </c>
      <c r="P279" s="14">
        <v>110000</v>
      </c>
      <c r="Q279" s="15">
        <v>440000</v>
      </c>
      <c r="R279" s="17" t="s">
        <v>30</v>
      </c>
      <c r="S279" s="9" t="s">
        <v>519</v>
      </c>
    </row>
    <row r="280" spans="1:19" s="18" customFormat="1" ht="15" customHeight="1" x14ac:dyDescent="0.35">
      <c r="A280" s="7" t="s">
        <v>1021</v>
      </c>
      <c r="B280" s="8" t="s">
        <v>515</v>
      </c>
      <c r="C280" s="9" t="s">
        <v>1022</v>
      </c>
      <c r="D280" s="9" t="s">
        <v>1023</v>
      </c>
      <c r="E280" s="9" t="s">
        <v>1024</v>
      </c>
      <c r="F280" s="10" t="s">
        <v>24</v>
      </c>
      <c r="G280" s="11">
        <v>30190000</v>
      </c>
      <c r="H280" s="10" t="s">
        <v>99</v>
      </c>
      <c r="I280" s="10" t="s">
        <v>231</v>
      </c>
      <c r="J280" s="10" t="s">
        <v>150</v>
      </c>
      <c r="K280" s="9" t="s">
        <v>28</v>
      </c>
      <c r="L280" s="12" t="s">
        <v>29</v>
      </c>
      <c r="M280" s="13">
        <v>45736</v>
      </c>
      <c r="N280" s="13">
        <v>46465</v>
      </c>
      <c r="O280" s="13">
        <v>47196</v>
      </c>
      <c r="P280" s="14">
        <v>120000</v>
      </c>
      <c r="Q280" s="15">
        <v>480000</v>
      </c>
      <c r="R280" s="17" t="s">
        <v>643</v>
      </c>
      <c r="S280" s="9" t="s">
        <v>644</v>
      </c>
    </row>
    <row r="281" spans="1:19" s="18" customFormat="1" ht="15" customHeight="1" x14ac:dyDescent="0.35">
      <c r="A281" s="7" t="s">
        <v>1025</v>
      </c>
      <c r="B281" s="8" t="s">
        <v>515</v>
      </c>
      <c r="C281" s="9" t="s">
        <v>1026</v>
      </c>
      <c r="D281" s="9" t="s">
        <v>1027</v>
      </c>
      <c r="E281" s="9" t="s">
        <v>1028</v>
      </c>
      <c r="F281" s="10" t="s">
        <v>24</v>
      </c>
      <c r="G281" s="11">
        <v>33140000</v>
      </c>
      <c r="H281" s="10" t="s">
        <v>25</v>
      </c>
      <c r="I281" s="10" t="s">
        <v>231</v>
      </c>
      <c r="J281" s="10" t="s">
        <v>32</v>
      </c>
      <c r="K281" s="9" t="s">
        <v>28</v>
      </c>
      <c r="L281" s="12" t="s">
        <v>29</v>
      </c>
      <c r="M281" s="13">
        <v>45901</v>
      </c>
      <c r="N281" s="13">
        <v>46630</v>
      </c>
      <c r="O281" s="13">
        <v>47361</v>
      </c>
      <c r="P281" s="14">
        <v>300000</v>
      </c>
      <c r="Q281" s="15">
        <v>1200000</v>
      </c>
      <c r="R281" s="17" t="s">
        <v>30</v>
      </c>
      <c r="S281" s="9" t="s">
        <v>818</v>
      </c>
    </row>
    <row r="282" spans="1:19" s="18" customFormat="1" ht="15" customHeight="1" x14ac:dyDescent="0.35">
      <c r="A282" s="7" t="s">
        <v>1029</v>
      </c>
      <c r="B282" s="8" t="s">
        <v>515</v>
      </c>
      <c r="C282" s="9" t="s">
        <v>1030</v>
      </c>
      <c r="D282" s="9" t="s">
        <v>1030</v>
      </c>
      <c r="E282" s="9" t="s">
        <v>1031</v>
      </c>
      <c r="F282" s="10" t="s">
        <v>24</v>
      </c>
      <c r="G282" s="11">
        <v>66000000</v>
      </c>
      <c r="H282" s="10" t="s">
        <v>201</v>
      </c>
      <c r="I282" s="10" t="s">
        <v>26</v>
      </c>
      <c r="J282" s="10" t="s">
        <v>150</v>
      </c>
      <c r="K282" s="9" t="s">
        <v>28</v>
      </c>
      <c r="L282" s="12" t="s">
        <v>29</v>
      </c>
      <c r="M282" s="13">
        <v>45962</v>
      </c>
      <c r="N282" s="13">
        <v>47422</v>
      </c>
      <c r="O282" s="13">
        <v>47422</v>
      </c>
      <c r="P282" s="14">
        <v>150000</v>
      </c>
      <c r="Q282" s="15">
        <v>600000</v>
      </c>
      <c r="R282" s="17" t="s">
        <v>30</v>
      </c>
      <c r="S282" s="9" t="s">
        <v>519</v>
      </c>
    </row>
    <row r="283" spans="1:19" s="18" customFormat="1" ht="15" customHeight="1" x14ac:dyDescent="0.25">
      <c r="A283" s="7" t="s">
        <v>1032</v>
      </c>
      <c r="B283" s="8" t="s">
        <v>515</v>
      </c>
      <c r="C283" s="55" t="s">
        <v>1033</v>
      </c>
      <c r="D283" s="55" t="s">
        <v>1034</v>
      </c>
      <c r="E283" s="55" t="s">
        <v>1035</v>
      </c>
      <c r="F283" s="10" t="s">
        <v>24</v>
      </c>
      <c r="G283" s="56">
        <v>66516000</v>
      </c>
      <c r="H283" s="10" t="s">
        <v>25</v>
      </c>
      <c r="I283" s="10" t="s">
        <v>26</v>
      </c>
      <c r="J283" s="10" t="s">
        <v>150</v>
      </c>
      <c r="K283" s="9" t="s">
        <v>721</v>
      </c>
      <c r="L283" s="12" t="s">
        <v>29</v>
      </c>
      <c r="M283" s="57">
        <v>46113</v>
      </c>
      <c r="N283" s="57">
        <v>46843</v>
      </c>
      <c r="O283" s="57">
        <v>47573</v>
      </c>
      <c r="P283" s="58">
        <v>125000</v>
      </c>
      <c r="Q283" s="15">
        <v>500000</v>
      </c>
      <c r="R283" s="55" t="s">
        <v>813</v>
      </c>
      <c r="S283" s="55" t="s">
        <v>519</v>
      </c>
    </row>
    <row r="284" spans="1:19" s="18" customFormat="1" ht="23" x14ac:dyDescent="0.35">
      <c r="A284" s="7" t="s">
        <v>1036</v>
      </c>
      <c r="B284" s="8" t="s">
        <v>515</v>
      </c>
      <c r="C284" s="31" t="s">
        <v>1037</v>
      </c>
      <c r="D284" s="31" t="s">
        <v>1038</v>
      </c>
      <c r="E284" s="9" t="s">
        <v>1039</v>
      </c>
      <c r="F284" s="10" t="s">
        <v>24</v>
      </c>
      <c r="G284" s="11">
        <v>66515000</v>
      </c>
      <c r="H284" s="10" t="s">
        <v>25</v>
      </c>
      <c r="I284" s="10" t="s">
        <v>26</v>
      </c>
      <c r="J284" s="10" t="s">
        <v>150</v>
      </c>
      <c r="K284" s="9" t="s">
        <v>721</v>
      </c>
      <c r="L284" s="12" t="s">
        <v>29</v>
      </c>
      <c r="M284" s="13">
        <v>46174</v>
      </c>
      <c r="N284" s="13">
        <v>46904</v>
      </c>
      <c r="O284" s="13">
        <v>46904</v>
      </c>
      <c r="P284" s="14">
        <v>212500</v>
      </c>
      <c r="Q284" s="15">
        <v>850000</v>
      </c>
      <c r="R284" s="17" t="s">
        <v>1040</v>
      </c>
      <c r="S284" s="9" t="s">
        <v>519</v>
      </c>
    </row>
    <row r="285" spans="1:19" s="18" customFormat="1" ht="15" customHeight="1" x14ac:dyDescent="0.35">
      <c r="A285" s="7" t="s">
        <v>1041</v>
      </c>
      <c r="B285" s="8" t="s">
        <v>515</v>
      </c>
      <c r="C285" s="9" t="s">
        <v>1042</v>
      </c>
      <c r="D285" s="9" t="s">
        <v>1043</v>
      </c>
      <c r="E285" s="9" t="s">
        <v>1044</v>
      </c>
      <c r="F285" s="10" t="s">
        <v>24</v>
      </c>
      <c r="G285" s="11">
        <v>31158000</v>
      </c>
      <c r="H285" s="10" t="s">
        <v>25</v>
      </c>
      <c r="I285" s="10" t="s">
        <v>26</v>
      </c>
      <c r="J285" s="10" t="s">
        <v>150</v>
      </c>
      <c r="K285" s="9" t="s">
        <v>28</v>
      </c>
      <c r="L285" s="12" t="s">
        <v>1045</v>
      </c>
      <c r="M285" s="13">
        <v>43182</v>
      </c>
      <c r="N285" s="13">
        <v>46834</v>
      </c>
      <c r="O285" s="13">
        <v>46834</v>
      </c>
      <c r="P285" s="14">
        <v>600000</v>
      </c>
      <c r="Q285" s="15">
        <v>6000000</v>
      </c>
      <c r="R285" s="17" t="s">
        <v>30</v>
      </c>
      <c r="S285" s="9" t="s">
        <v>524</v>
      </c>
    </row>
    <row r="286" spans="1:19" s="18" customFormat="1" ht="15" customHeight="1" x14ac:dyDescent="0.35">
      <c r="A286" s="7" t="s">
        <v>1046</v>
      </c>
      <c r="B286" s="8" t="s">
        <v>515</v>
      </c>
      <c r="C286" s="9" t="s">
        <v>1047</v>
      </c>
      <c r="D286" s="9" t="s">
        <v>1047</v>
      </c>
      <c r="E286" s="9" t="s">
        <v>1048</v>
      </c>
      <c r="F286" s="10" t="s">
        <v>24</v>
      </c>
      <c r="G286" s="11">
        <v>60000000</v>
      </c>
      <c r="H286" s="10" t="s">
        <v>25</v>
      </c>
      <c r="I286" s="10" t="s">
        <v>26</v>
      </c>
      <c r="J286" s="10" t="s">
        <v>150</v>
      </c>
      <c r="K286" s="9" t="s">
        <v>28</v>
      </c>
      <c r="L286" s="12" t="s">
        <v>29</v>
      </c>
      <c r="M286" s="13">
        <v>45901</v>
      </c>
      <c r="N286" s="13">
        <v>46996</v>
      </c>
      <c r="O286" s="13">
        <v>47726</v>
      </c>
      <c r="P286" s="14">
        <v>580000</v>
      </c>
      <c r="Q286" s="15">
        <v>2900000</v>
      </c>
      <c r="R286" s="17" t="s">
        <v>30</v>
      </c>
      <c r="S286" s="9" t="s">
        <v>524</v>
      </c>
    </row>
    <row r="287" spans="1:19" s="18" customFormat="1" ht="15" customHeight="1" x14ac:dyDescent="0.35">
      <c r="A287" s="7" t="s">
        <v>1049</v>
      </c>
      <c r="B287" s="8" t="s">
        <v>515</v>
      </c>
      <c r="C287" s="9" t="s">
        <v>1050</v>
      </c>
      <c r="D287" s="9" t="s">
        <v>1051</v>
      </c>
      <c r="E287" s="9" t="s">
        <v>1052</v>
      </c>
      <c r="F287" s="10" t="s">
        <v>24</v>
      </c>
      <c r="G287" s="11" t="s">
        <v>32</v>
      </c>
      <c r="H287" s="10" t="s">
        <v>201</v>
      </c>
      <c r="I287" s="10" t="s">
        <v>26</v>
      </c>
      <c r="J287" s="10" t="s">
        <v>150</v>
      </c>
      <c r="K287" s="9" t="s">
        <v>28</v>
      </c>
      <c r="L287" s="12" t="s">
        <v>76</v>
      </c>
      <c r="M287" s="13">
        <v>45510</v>
      </c>
      <c r="N287" s="13">
        <v>45534</v>
      </c>
      <c r="O287" s="13">
        <v>46022</v>
      </c>
      <c r="P287" s="14">
        <v>480060</v>
      </c>
      <c r="Q287" s="15">
        <v>638785</v>
      </c>
      <c r="R287" s="17" t="s">
        <v>1053</v>
      </c>
      <c r="S287" s="9" t="s">
        <v>524</v>
      </c>
    </row>
    <row r="288" spans="1:19" s="18" customFormat="1" ht="15" customHeight="1" x14ac:dyDescent="0.35">
      <c r="A288" s="7" t="s">
        <v>1054</v>
      </c>
      <c r="B288" s="8" t="s">
        <v>515</v>
      </c>
      <c r="C288" s="9" t="s">
        <v>1055</v>
      </c>
      <c r="D288" s="9" t="s">
        <v>1056</v>
      </c>
      <c r="E288" s="9" t="s">
        <v>1057</v>
      </c>
      <c r="F288" s="10" t="s">
        <v>24</v>
      </c>
      <c r="G288" s="11">
        <v>80000000</v>
      </c>
      <c r="H288" s="10" t="s">
        <v>210</v>
      </c>
      <c r="I288" s="10" t="s">
        <v>26</v>
      </c>
      <c r="J288" s="10" t="s">
        <v>27</v>
      </c>
      <c r="K288" s="9" t="s">
        <v>28</v>
      </c>
      <c r="L288" s="12" t="s">
        <v>29</v>
      </c>
      <c r="M288" s="13">
        <v>45717</v>
      </c>
      <c r="N288" s="13">
        <v>46265</v>
      </c>
      <c r="O288" s="13"/>
      <c r="P288" s="14">
        <v>366266</v>
      </c>
      <c r="Q288" s="15">
        <v>549400</v>
      </c>
      <c r="R288" s="17" t="s">
        <v>30</v>
      </c>
      <c r="S288" s="9" t="s">
        <v>524</v>
      </c>
    </row>
    <row r="289" spans="1:19" s="18" customFormat="1" ht="15" customHeight="1" x14ac:dyDescent="0.35">
      <c r="A289" s="7" t="s">
        <v>1058</v>
      </c>
      <c r="B289" s="8" t="s">
        <v>515</v>
      </c>
      <c r="C289" s="9" t="s">
        <v>1059</v>
      </c>
      <c r="D289" s="9" t="s">
        <v>1060</v>
      </c>
      <c r="E289" s="9" t="s">
        <v>1061</v>
      </c>
      <c r="F289" s="10" t="s">
        <v>24</v>
      </c>
      <c r="G289" s="11">
        <v>66100000</v>
      </c>
      <c r="H289" s="20" t="s">
        <v>143</v>
      </c>
      <c r="I289" s="10" t="s">
        <v>26</v>
      </c>
      <c r="J289" s="10" t="s">
        <v>150</v>
      </c>
      <c r="K289" s="9" t="s">
        <v>28</v>
      </c>
      <c r="L289" s="12" t="s">
        <v>29</v>
      </c>
      <c r="M289" s="13">
        <v>42005</v>
      </c>
      <c r="N289" s="13">
        <v>47483</v>
      </c>
      <c r="O289" s="13">
        <v>47483</v>
      </c>
      <c r="P289" s="14">
        <v>1000000</v>
      </c>
      <c r="Q289" s="15">
        <v>15000000</v>
      </c>
      <c r="R289" s="17" t="s">
        <v>30</v>
      </c>
      <c r="S289" s="9" t="s">
        <v>818</v>
      </c>
    </row>
    <row r="290" spans="1:19" s="18" customFormat="1" ht="15" customHeight="1" x14ac:dyDescent="0.35">
      <c r="A290" s="7" t="s">
        <v>1062</v>
      </c>
      <c r="B290" s="8" t="s">
        <v>515</v>
      </c>
      <c r="C290" s="9" t="s">
        <v>1063</v>
      </c>
      <c r="D290" s="9" t="s">
        <v>1064</v>
      </c>
      <c r="E290" s="9" t="s">
        <v>1065</v>
      </c>
      <c r="F290" s="10" t="s">
        <v>24</v>
      </c>
      <c r="G290" s="11" t="s">
        <v>32</v>
      </c>
      <c r="H290" s="10" t="s">
        <v>201</v>
      </c>
      <c r="I290" s="10" t="s">
        <v>26</v>
      </c>
      <c r="J290" s="10" t="s">
        <v>150</v>
      </c>
      <c r="K290" s="9" t="s">
        <v>28</v>
      </c>
      <c r="L290" s="12" t="s">
        <v>202</v>
      </c>
      <c r="M290" s="13">
        <v>45964</v>
      </c>
      <c r="N290" s="13">
        <v>46783</v>
      </c>
      <c r="O290" s="13">
        <v>46783</v>
      </c>
      <c r="P290" s="14">
        <v>457561</v>
      </c>
      <c r="Q290" s="15">
        <v>915123</v>
      </c>
      <c r="R290" s="17" t="s">
        <v>1053</v>
      </c>
      <c r="S290" s="9" t="s">
        <v>524</v>
      </c>
    </row>
    <row r="291" spans="1:19" s="18" customFormat="1" x14ac:dyDescent="0.35">
      <c r="A291" s="7" t="s">
        <v>1066</v>
      </c>
      <c r="B291" s="8" t="s">
        <v>515</v>
      </c>
      <c r="C291" s="9" t="s">
        <v>1067</v>
      </c>
      <c r="D291" s="9" t="s">
        <v>1068</v>
      </c>
      <c r="E291" s="9" t="s">
        <v>1069</v>
      </c>
      <c r="F291" s="10" t="s">
        <v>24</v>
      </c>
      <c r="G291" s="11">
        <v>66171000</v>
      </c>
      <c r="H291" s="10" t="s">
        <v>492</v>
      </c>
      <c r="I291" s="10" t="s">
        <v>26</v>
      </c>
      <c r="J291" s="10" t="s">
        <v>150</v>
      </c>
      <c r="K291" s="9" t="s">
        <v>28</v>
      </c>
      <c r="L291" s="12" t="s">
        <v>29</v>
      </c>
      <c r="M291" s="13">
        <v>46143</v>
      </c>
      <c r="N291" s="13">
        <v>46304</v>
      </c>
      <c r="O291" s="13"/>
      <c r="P291" s="14">
        <v>275130</v>
      </c>
      <c r="Q291" s="15"/>
      <c r="R291" s="17" t="s">
        <v>30</v>
      </c>
      <c r="S291" s="9" t="s">
        <v>524</v>
      </c>
    </row>
    <row r="292" spans="1:19" s="67" customFormat="1" x14ac:dyDescent="0.35">
      <c r="A292" s="76" t="s">
        <v>1070</v>
      </c>
      <c r="B292" s="67" t="s">
        <v>515</v>
      </c>
      <c r="C292" s="67" t="s">
        <v>1071</v>
      </c>
      <c r="D292" s="67" t="s">
        <v>1072</v>
      </c>
      <c r="E292" s="67" t="s">
        <v>1073</v>
      </c>
      <c r="F292" s="67" t="s">
        <v>24</v>
      </c>
      <c r="G292" s="11" t="s">
        <v>32</v>
      </c>
      <c r="I292" s="67" t="s">
        <v>26</v>
      </c>
      <c r="J292" s="67" t="s">
        <v>150</v>
      </c>
      <c r="K292" s="67" t="s">
        <v>28</v>
      </c>
      <c r="M292" s="84">
        <v>46023</v>
      </c>
      <c r="N292" s="84">
        <v>46387</v>
      </c>
      <c r="O292" s="84" t="s">
        <v>895</v>
      </c>
      <c r="P292" s="14">
        <v>1571300</v>
      </c>
      <c r="Q292" s="15">
        <v>1571300</v>
      </c>
      <c r="R292" s="67" t="s">
        <v>30</v>
      </c>
      <c r="S292" s="67" t="s">
        <v>1074</v>
      </c>
    </row>
    <row r="293" spans="1:19" s="67" customFormat="1" x14ac:dyDescent="0.35">
      <c r="A293" s="76" t="s">
        <v>1075</v>
      </c>
      <c r="B293" s="67" t="s">
        <v>515</v>
      </c>
      <c r="C293" s="67" t="s">
        <v>1076</v>
      </c>
      <c r="D293" s="67" t="s">
        <v>1077</v>
      </c>
      <c r="E293" s="67" t="s">
        <v>1078</v>
      </c>
      <c r="F293" s="67" t="s">
        <v>24</v>
      </c>
      <c r="G293" s="11" t="s">
        <v>32</v>
      </c>
      <c r="H293" s="67" t="s">
        <v>1079</v>
      </c>
      <c r="I293" s="67" t="s">
        <v>26</v>
      </c>
      <c r="J293" s="67" t="s">
        <v>150</v>
      </c>
      <c r="K293" s="67" t="s">
        <v>28</v>
      </c>
      <c r="L293" s="67" t="s">
        <v>76</v>
      </c>
      <c r="M293" s="84">
        <v>46235</v>
      </c>
      <c r="N293" s="84">
        <v>46599</v>
      </c>
      <c r="O293" s="84">
        <v>47330</v>
      </c>
      <c r="P293" s="14">
        <v>6798946</v>
      </c>
      <c r="Q293" s="15">
        <f>P293*3</f>
        <v>20396838</v>
      </c>
      <c r="R293" s="67" t="s">
        <v>1080</v>
      </c>
      <c r="S293" s="67" t="s">
        <v>1081</v>
      </c>
    </row>
    <row r="294" spans="1:19" s="67" customFormat="1" x14ac:dyDescent="0.35">
      <c r="A294" s="76" t="s">
        <v>1082</v>
      </c>
      <c r="B294" s="67" t="s">
        <v>515</v>
      </c>
      <c r="C294" s="67" t="s">
        <v>1076</v>
      </c>
      <c r="D294" s="67" t="s">
        <v>1077</v>
      </c>
      <c r="E294" s="67" t="s">
        <v>1078</v>
      </c>
      <c r="F294" s="67" t="s">
        <v>24</v>
      </c>
      <c r="G294" s="11" t="s">
        <v>32</v>
      </c>
      <c r="K294" s="67" t="s">
        <v>28</v>
      </c>
      <c r="M294" s="84">
        <v>46235</v>
      </c>
      <c r="N294" s="84"/>
      <c r="O294" s="84"/>
      <c r="P294" s="14">
        <v>35082949</v>
      </c>
      <c r="Q294" s="15"/>
      <c r="R294" s="67" t="s">
        <v>1080</v>
      </c>
      <c r="S294" s="67" t="s">
        <v>32</v>
      </c>
    </row>
    <row r="295" spans="1:19" s="67" customFormat="1" x14ac:dyDescent="0.35">
      <c r="A295" s="76" t="s">
        <v>1083</v>
      </c>
      <c r="B295" s="67" t="s">
        <v>515</v>
      </c>
      <c r="C295" s="67" t="s">
        <v>1084</v>
      </c>
      <c r="D295" s="67" t="s">
        <v>1085</v>
      </c>
      <c r="E295" s="9" t="s">
        <v>1057</v>
      </c>
      <c r="F295" s="67" t="s">
        <v>24</v>
      </c>
      <c r="G295" s="11">
        <v>80000000</v>
      </c>
      <c r="H295" s="67" t="s">
        <v>210</v>
      </c>
      <c r="I295" s="67" t="s">
        <v>26</v>
      </c>
      <c r="J295" s="67" t="s">
        <v>150</v>
      </c>
      <c r="K295" s="67" t="s">
        <v>28</v>
      </c>
      <c r="L295" s="67" t="s">
        <v>210</v>
      </c>
      <c r="M295" s="84">
        <v>46082</v>
      </c>
      <c r="N295" s="84">
        <v>46265</v>
      </c>
      <c r="O295" s="84">
        <v>46265</v>
      </c>
      <c r="P295" s="14">
        <v>549400</v>
      </c>
      <c r="Q295" s="15">
        <v>549400</v>
      </c>
      <c r="R295" s="67" t="s">
        <v>30</v>
      </c>
      <c r="S295" s="67" t="s">
        <v>1074</v>
      </c>
    </row>
    <row r="296" spans="1:19" s="18" customFormat="1" ht="15" customHeight="1" x14ac:dyDescent="0.35">
      <c r="A296" s="7" t="s">
        <v>1086</v>
      </c>
      <c r="B296" s="8" t="s">
        <v>1087</v>
      </c>
      <c r="C296" s="9" t="s">
        <v>1088</v>
      </c>
      <c r="D296" s="9" t="s">
        <v>1089</v>
      </c>
      <c r="E296" s="9" t="s">
        <v>1090</v>
      </c>
      <c r="F296" s="10" t="s">
        <v>24</v>
      </c>
      <c r="G296" s="11">
        <v>79711000</v>
      </c>
      <c r="H296" s="10" t="s">
        <v>99</v>
      </c>
      <c r="I296" s="10" t="s">
        <v>26</v>
      </c>
      <c r="J296" s="10" t="s">
        <v>150</v>
      </c>
      <c r="K296" s="9" t="s">
        <v>28</v>
      </c>
      <c r="L296" s="12" t="s">
        <v>29</v>
      </c>
      <c r="M296" s="13">
        <v>45301</v>
      </c>
      <c r="N296" s="13">
        <v>46396</v>
      </c>
      <c r="O296" s="13">
        <v>47858</v>
      </c>
      <c r="P296" s="14">
        <v>105000</v>
      </c>
      <c r="Q296" s="15">
        <v>735120</v>
      </c>
      <c r="R296" s="17" t="s">
        <v>1091</v>
      </c>
      <c r="S296" s="9" t="s">
        <v>1092</v>
      </c>
    </row>
    <row r="297" spans="1:19" s="18" customFormat="1" ht="15" customHeight="1" x14ac:dyDescent="0.35">
      <c r="A297" s="7" t="s">
        <v>1094</v>
      </c>
      <c r="B297" s="8" t="s">
        <v>1087</v>
      </c>
      <c r="C297" s="9" t="s">
        <v>1095</v>
      </c>
      <c r="D297" s="9" t="s">
        <v>1096</v>
      </c>
      <c r="E297" s="9" t="s">
        <v>1097</v>
      </c>
      <c r="F297" s="10" t="s">
        <v>24</v>
      </c>
      <c r="G297" s="11">
        <v>79600000</v>
      </c>
      <c r="H297" s="10" t="s">
        <v>99</v>
      </c>
      <c r="I297" s="10" t="s">
        <v>26</v>
      </c>
      <c r="J297" s="10" t="s">
        <v>150</v>
      </c>
      <c r="K297" s="9" t="s">
        <v>28</v>
      </c>
      <c r="L297" s="12" t="s">
        <v>29</v>
      </c>
      <c r="M297" s="13">
        <v>45444</v>
      </c>
      <c r="N297" s="13">
        <v>46538</v>
      </c>
      <c r="O297" s="13">
        <v>46904</v>
      </c>
      <c r="P297" s="14">
        <v>555100</v>
      </c>
      <c r="Q297" s="15">
        <v>2254335</v>
      </c>
      <c r="R297" s="17" t="s">
        <v>336</v>
      </c>
      <c r="S297" s="9" t="s">
        <v>1092</v>
      </c>
    </row>
    <row r="298" spans="1:19" s="18" customFormat="1" ht="15" customHeight="1" x14ac:dyDescent="0.35">
      <c r="A298" s="7" t="s">
        <v>1099</v>
      </c>
      <c r="B298" s="8" t="s">
        <v>1087</v>
      </c>
      <c r="C298" s="9" t="s">
        <v>1100</v>
      </c>
      <c r="D298" s="9" t="s">
        <v>1100</v>
      </c>
      <c r="E298" s="9" t="s">
        <v>1101</v>
      </c>
      <c r="F298" s="10" t="s">
        <v>24</v>
      </c>
      <c r="G298" s="11">
        <v>80510000</v>
      </c>
      <c r="H298" s="10" t="s">
        <v>99</v>
      </c>
      <c r="I298" s="10" t="s">
        <v>26</v>
      </c>
      <c r="J298" s="10" t="s">
        <v>150</v>
      </c>
      <c r="K298" s="9" t="s">
        <v>28</v>
      </c>
      <c r="L298" s="12" t="s">
        <v>29</v>
      </c>
      <c r="M298" s="13">
        <v>45662</v>
      </c>
      <c r="N298" s="13">
        <v>46507</v>
      </c>
      <c r="O298" s="13">
        <v>47238</v>
      </c>
      <c r="P298" s="14">
        <v>182000</v>
      </c>
      <c r="Q298" s="15">
        <v>728000</v>
      </c>
      <c r="R298" s="17" t="s">
        <v>30</v>
      </c>
      <c r="S298" s="9" t="s">
        <v>1102</v>
      </c>
    </row>
    <row r="299" spans="1:19" s="18" customFormat="1" ht="14.5" x14ac:dyDescent="0.35">
      <c r="A299" s="7" t="s">
        <v>1103</v>
      </c>
      <c r="B299" s="8" t="s">
        <v>1087</v>
      </c>
      <c r="C299" s="9" t="s">
        <v>1104</v>
      </c>
      <c r="D299" s="9" t="s">
        <v>1105</v>
      </c>
      <c r="E299" s="9" t="s">
        <v>1106</v>
      </c>
      <c r="F299" s="85" t="s">
        <v>24</v>
      </c>
      <c r="G299">
        <v>72260000</v>
      </c>
      <c r="H299" s="10" t="s">
        <v>492</v>
      </c>
      <c r="I299" s="85" t="s">
        <v>26</v>
      </c>
      <c r="J299" s="10" t="s">
        <v>150</v>
      </c>
      <c r="K299" s="66" t="s">
        <v>28</v>
      </c>
      <c r="L299" s="87" t="s">
        <v>202</v>
      </c>
      <c r="M299" s="74">
        <v>46174</v>
      </c>
      <c r="N299" s="74">
        <v>47269</v>
      </c>
      <c r="O299" s="74">
        <v>47634</v>
      </c>
      <c r="P299" s="75">
        <v>113750</v>
      </c>
      <c r="Q299" s="75">
        <v>455000</v>
      </c>
      <c r="R299" s="88" t="s">
        <v>1107</v>
      </c>
      <c r="S299" s="66" t="s">
        <v>1102</v>
      </c>
    </row>
    <row r="300" spans="1:19" s="18" customFormat="1" ht="15" customHeight="1" x14ac:dyDescent="0.35">
      <c r="A300" s="7" t="s">
        <v>1112</v>
      </c>
      <c r="B300" s="8" t="s">
        <v>1087</v>
      </c>
      <c r="C300" s="9" t="s">
        <v>1113</v>
      </c>
      <c r="D300" s="9" t="s">
        <v>1114</v>
      </c>
      <c r="E300" s="9" t="s">
        <v>1115</v>
      </c>
      <c r="F300" s="10" t="s">
        <v>24</v>
      </c>
      <c r="G300" s="11">
        <v>72000000</v>
      </c>
      <c r="H300" s="10" t="s">
        <v>71</v>
      </c>
      <c r="I300" s="10" t="s">
        <v>26</v>
      </c>
      <c r="J300" s="10" t="s">
        <v>150</v>
      </c>
      <c r="K300" s="9" t="s">
        <v>28</v>
      </c>
      <c r="L300" s="12" t="s">
        <v>29</v>
      </c>
      <c r="M300" s="13">
        <v>45108</v>
      </c>
      <c r="N300" s="13">
        <v>46934</v>
      </c>
      <c r="O300" s="13">
        <v>46934</v>
      </c>
      <c r="P300" s="54">
        <v>780561.6</v>
      </c>
      <c r="Q300" s="15">
        <v>780561.6</v>
      </c>
      <c r="R300" s="17" t="s">
        <v>1116</v>
      </c>
      <c r="S300" s="9" t="s">
        <v>1117</v>
      </c>
    </row>
    <row r="301" spans="1:19" s="18" customFormat="1" ht="15" customHeight="1" x14ac:dyDescent="0.35">
      <c r="A301" s="7" t="s">
        <v>1118</v>
      </c>
      <c r="B301" s="8" t="s">
        <v>1087</v>
      </c>
      <c r="C301" s="9" t="s">
        <v>1119</v>
      </c>
      <c r="D301" s="9" t="s">
        <v>1119</v>
      </c>
      <c r="E301" s="9" t="s">
        <v>1115</v>
      </c>
      <c r="F301" s="10" t="s">
        <v>24</v>
      </c>
      <c r="G301" s="11">
        <v>48710000</v>
      </c>
      <c r="H301" s="10" t="s">
        <v>71</v>
      </c>
      <c r="I301" s="10" t="s">
        <v>26</v>
      </c>
      <c r="J301" s="10" t="s">
        <v>150</v>
      </c>
      <c r="K301" s="9" t="s">
        <v>28</v>
      </c>
      <c r="L301" s="12" t="s">
        <v>29</v>
      </c>
      <c r="M301" s="13">
        <v>45262</v>
      </c>
      <c r="N301" s="13">
        <v>46357</v>
      </c>
      <c r="O301" s="13">
        <v>46357</v>
      </c>
      <c r="P301" s="54">
        <v>141900</v>
      </c>
      <c r="Q301" s="15">
        <v>425700</v>
      </c>
      <c r="R301" s="17" t="s">
        <v>1116</v>
      </c>
      <c r="S301" s="9" t="s">
        <v>1117</v>
      </c>
    </row>
    <row r="302" spans="1:19" s="18" customFormat="1" ht="15" customHeight="1" x14ac:dyDescent="0.35">
      <c r="A302" s="7" t="s">
        <v>1120</v>
      </c>
      <c r="B302" s="8" t="s">
        <v>1087</v>
      </c>
      <c r="C302" s="9" t="s">
        <v>1121</v>
      </c>
      <c r="D302" s="9" t="s">
        <v>1121</v>
      </c>
      <c r="E302" s="9" t="s">
        <v>1115</v>
      </c>
      <c r="F302" s="10" t="s">
        <v>24</v>
      </c>
      <c r="G302" s="11">
        <v>48710000</v>
      </c>
      <c r="H302" s="10" t="s">
        <v>71</v>
      </c>
      <c r="I302" s="10" t="s">
        <v>26</v>
      </c>
      <c r="J302" s="10" t="s">
        <v>150</v>
      </c>
      <c r="K302" s="9" t="s">
        <v>28</v>
      </c>
      <c r="L302" s="12" t="s">
        <v>29</v>
      </c>
      <c r="M302" s="13">
        <v>45282</v>
      </c>
      <c r="N302" s="13">
        <v>46377</v>
      </c>
      <c r="O302" s="13">
        <v>46377</v>
      </c>
      <c r="P302" s="54">
        <v>72000</v>
      </c>
      <c r="Q302" s="15">
        <v>280000</v>
      </c>
      <c r="R302" s="17" t="s">
        <v>1116</v>
      </c>
      <c r="S302" s="9" t="s">
        <v>1117</v>
      </c>
    </row>
    <row r="303" spans="1:19" s="18" customFormat="1" ht="15" customHeight="1" x14ac:dyDescent="0.35">
      <c r="A303" s="7" t="s">
        <v>1122</v>
      </c>
      <c r="B303" s="8" t="s">
        <v>1087</v>
      </c>
      <c r="C303" s="9" t="s">
        <v>1123</v>
      </c>
      <c r="D303" s="9" t="s">
        <v>1121</v>
      </c>
      <c r="E303" s="9" t="s">
        <v>1124</v>
      </c>
      <c r="F303" s="10" t="s">
        <v>24</v>
      </c>
      <c r="G303" s="11">
        <v>48000000</v>
      </c>
      <c r="H303" s="10" t="s">
        <v>99</v>
      </c>
      <c r="I303" s="10" t="s">
        <v>26</v>
      </c>
      <c r="J303" s="10" t="s">
        <v>150</v>
      </c>
      <c r="K303" s="9" t="s">
        <v>28</v>
      </c>
      <c r="L303" s="12" t="s">
        <v>29</v>
      </c>
      <c r="M303" s="13">
        <v>45375</v>
      </c>
      <c r="N303" s="13">
        <v>46469</v>
      </c>
      <c r="O303" s="13">
        <v>46469</v>
      </c>
      <c r="P303" s="54">
        <v>112038</v>
      </c>
      <c r="Q303" s="15">
        <v>336114</v>
      </c>
      <c r="R303" s="17" t="s">
        <v>30</v>
      </c>
      <c r="S303" s="9" t="s">
        <v>1117</v>
      </c>
    </row>
    <row r="304" spans="1:19" s="18" customFormat="1" ht="15" customHeight="1" x14ac:dyDescent="0.35">
      <c r="A304" s="7" t="s">
        <v>1125</v>
      </c>
      <c r="B304" s="8" t="s">
        <v>1087</v>
      </c>
      <c r="C304" s="9" t="s">
        <v>1126</v>
      </c>
      <c r="D304" s="9" t="s">
        <v>1126</v>
      </c>
      <c r="E304" s="9" t="s">
        <v>1115</v>
      </c>
      <c r="F304" s="10" t="s">
        <v>24</v>
      </c>
      <c r="G304" s="11" t="s">
        <v>1127</v>
      </c>
      <c r="H304" s="10" t="s">
        <v>99</v>
      </c>
      <c r="I304" s="10" t="s">
        <v>26</v>
      </c>
      <c r="J304" s="10" t="s">
        <v>150</v>
      </c>
      <c r="K304" s="9" t="s">
        <v>28</v>
      </c>
      <c r="L304" s="12" t="s">
        <v>29</v>
      </c>
      <c r="M304" s="13">
        <v>45388</v>
      </c>
      <c r="N304" s="13">
        <v>47213</v>
      </c>
      <c r="O304" s="13">
        <v>47213</v>
      </c>
      <c r="P304" s="54">
        <v>84503.99</v>
      </c>
      <c r="Q304" s="15">
        <v>422519.97</v>
      </c>
      <c r="R304" s="17" t="s">
        <v>1116</v>
      </c>
      <c r="S304" s="9" t="s">
        <v>1117</v>
      </c>
    </row>
    <row r="305" spans="1:19" s="18" customFormat="1" ht="15" customHeight="1" x14ac:dyDescent="0.35">
      <c r="A305" s="7" t="s">
        <v>1128</v>
      </c>
      <c r="B305" s="8" t="s">
        <v>1087</v>
      </c>
      <c r="C305" s="9" t="s">
        <v>1129</v>
      </c>
      <c r="D305" s="9" t="s">
        <v>1130</v>
      </c>
      <c r="E305" s="9" t="s">
        <v>1131</v>
      </c>
      <c r="F305" s="10" t="s">
        <v>24</v>
      </c>
      <c r="G305" s="11">
        <v>48000000</v>
      </c>
      <c r="H305" s="10" t="s">
        <v>1132</v>
      </c>
      <c r="I305" s="10" t="s">
        <v>26</v>
      </c>
      <c r="J305" s="10" t="s">
        <v>150</v>
      </c>
      <c r="K305" s="9" t="s">
        <v>28</v>
      </c>
      <c r="L305" s="12" t="s">
        <v>29</v>
      </c>
      <c r="M305" s="13">
        <v>45383</v>
      </c>
      <c r="N305" s="13">
        <v>46843</v>
      </c>
      <c r="O305" s="13">
        <v>47208</v>
      </c>
      <c r="P305" s="54">
        <v>187000</v>
      </c>
      <c r="Q305" s="15">
        <v>972000</v>
      </c>
      <c r="R305" s="17" t="s">
        <v>336</v>
      </c>
      <c r="S305" s="9" t="s">
        <v>1117</v>
      </c>
    </row>
    <row r="306" spans="1:19" s="18" customFormat="1" ht="15" customHeight="1" x14ac:dyDescent="0.35">
      <c r="A306" s="7" t="s">
        <v>1133</v>
      </c>
      <c r="B306" s="8" t="s">
        <v>1087</v>
      </c>
      <c r="C306" s="9" t="s">
        <v>1134</v>
      </c>
      <c r="D306" s="9" t="s">
        <v>1134</v>
      </c>
      <c r="E306" s="9" t="s">
        <v>1135</v>
      </c>
      <c r="F306" s="10" t="s">
        <v>24</v>
      </c>
      <c r="G306" s="11">
        <v>48000000</v>
      </c>
      <c r="H306" s="10" t="s">
        <v>99</v>
      </c>
      <c r="I306" s="10" t="s">
        <v>26</v>
      </c>
      <c r="J306" s="10" t="s">
        <v>150</v>
      </c>
      <c r="K306" s="9" t="s">
        <v>28</v>
      </c>
      <c r="L306" s="12" t="s">
        <v>29</v>
      </c>
      <c r="M306" s="13">
        <v>45434</v>
      </c>
      <c r="N306" s="13">
        <v>46528</v>
      </c>
      <c r="O306" s="13">
        <v>47624</v>
      </c>
      <c r="P306" s="54">
        <v>190000</v>
      </c>
      <c r="Q306" s="15">
        <v>1185000</v>
      </c>
      <c r="R306" s="17" t="s">
        <v>336</v>
      </c>
      <c r="S306" s="9" t="s">
        <v>1117</v>
      </c>
    </row>
    <row r="307" spans="1:19" s="18" customFormat="1" ht="15" customHeight="1" x14ac:dyDescent="0.35">
      <c r="A307" s="7" t="s">
        <v>1136</v>
      </c>
      <c r="B307" s="8" t="s">
        <v>1087</v>
      </c>
      <c r="C307" s="9" t="s">
        <v>1137</v>
      </c>
      <c r="D307" s="9" t="s">
        <v>1137</v>
      </c>
      <c r="E307" s="9" t="s">
        <v>1111</v>
      </c>
      <c r="F307" s="10" t="s">
        <v>24</v>
      </c>
      <c r="G307" s="11">
        <v>48190000</v>
      </c>
      <c r="H307" s="10" t="s">
        <v>1132</v>
      </c>
      <c r="I307" s="10" t="s">
        <v>26</v>
      </c>
      <c r="J307" s="10" t="s">
        <v>150</v>
      </c>
      <c r="K307" s="9" t="s">
        <v>28</v>
      </c>
      <c r="L307" s="12" t="s">
        <v>29</v>
      </c>
      <c r="M307" s="13">
        <v>45352</v>
      </c>
      <c r="N307" s="13">
        <v>46477</v>
      </c>
      <c r="O307" s="13">
        <v>46843</v>
      </c>
      <c r="P307" s="54">
        <v>85368</v>
      </c>
      <c r="Q307" s="15">
        <v>350000</v>
      </c>
      <c r="R307" s="17" t="s">
        <v>1138</v>
      </c>
      <c r="S307" s="9" t="s">
        <v>1117</v>
      </c>
    </row>
    <row r="308" spans="1:19" s="18" customFormat="1" ht="15" customHeight="1" x14ac:dyDescent="0.35">
      <c r="A308" s="7" t="s">
        <v>1139</v>
      </c>
      <c r="B308" s="8" t="s">
        <v>1087</v>
      </c>
      <c r="C308" s="9" t="s">
        <v>1140</v>
      </c>
      <c r="D308" s="9" t="s">
        <v>1140</v>
      </c>
      <c r="E308" s="9" t="s">
        <v>1141</v>
      </c>
      <c r="F308" s="10" t="s">
        <v>24</v>
      </c>
      <c r="G308" s="11">
        <v>48000000</v>
      </c>
      <c r="H308" s="10" t="s">
        <v>99</v>
      </c>
      <c r="I308" s="10" t="s">
        <v>26</v>
      </c>
      <c r="J308" s="10" t="s">
        <v>150</v>
      </c>
      <c r="K308" s="9" t="s">
        <v>28</v>
      </c>
      <c r="L308" s="12" t="s">
        <v>29</v>
      </c>
      <c r="M308" s="13">
        <v>45748</v>
      </c>
      <c r="N308" s="13">
        <v>46477</v>
      </c>
      <c r="O308" s="13">
        <v>47573</v>
      </c>
      <c r="P308" s="54">
        <v>568000</v>
      </c>
      <c r="Q308" s="15">
        <v>2950000</v>
      </c>
      <c r="R308" s="17" t="s">
        <v>1116</v>
      </c>
      <c r="S308" s="9" t="s">
        <v>1117</v>
      </c>
    </row>
    <row r="309" spans="1:19" s="18" customFormat="1" ht="15" customHeight="1" x14ac:dyDescent="0.35">
      <c r="A309" s="7" t="s">
        <v>1142</v>
      </c>
      <c r="B309" s="8" t="s">
        <v>1087</v>
      </c>
      <c r="C309" s="9" t="s">
        <v>1143</v>
      </c>
      <c r="D309" s="9" t="s">
        <v>1143</v>
      </c>
      <c r="E309" s="9" t="s">
        <v>1115</v>
      </c>
      <c r="F309" s="10" t="s">
        <v>24</v>
      </c>
      <c r="G309" s="11">
        <v>72700000</v>
      </c>
      <c r="H309" s="10" t="s">
        <v>71</v>
      </c>
      <c r="I309" s="10" t="s">
        <v>26</v>
      </c>
      <c r="J309" s="10" t="s">
        <v>150</v>
      </c>
      <c r="K309" s="9" t="s">
        <v>28</v>
      </c>
      <c r="L309" s="12" t="s">
        <v>29</v>
      </c>
      <c r="M309" s="13">
        <v>45404</v>
      </c>
      <c r="N309" s="13">
        <v>46507</v>
      </c>
      <c r="O309" s="13">
        <v>46864</v>
      </c>
      <c r="P309" s="54">
        <v>100000</v>
      </c>
      <c r="Q309" s="15">
        <v>400000</v>
      </c>
      <c r="R309" s="17" t="s">
        <v>1116</v>
      </c>
      <c r="S309" s="9" t="s">
        <v>1117</v>
      </c>
    </row>
    <row r="310" spans="1:19" s="18" customFormat="1" ht="15" customHeight="1" x14ac:dyDescent="0.35">
      <c r="A310" s="7" t="s">
        <v>1144</v>
      </c>
      <c r="B310" s="8" t="s">
        <v>1087</v>
      </c>
      <c r="C310" s="9" t="s">
        <v>1145</v>
      </c>
      <c r="D310" s="9" t="s">
        <v>1146</v>
      </c>
      <c r="E310" s="9" t="s">
        <v>1115</v>
      </c>
      <c r="F310" s="10" t="s">
        <v>24</v>
      </c>
      <c r="G310" s="11">
        <v>32400000</v>
      </c>
      <c r="H310" s="10" t="s">
        <v>71</v>
      </c>
      <c r="I310" s="10" t="s">
        <v>26</v>
      </c>
      <c r="J310" s="10" t="s">
        <v>150</v>
      </c>
      <c r="K310" s="9" t="s">
        <v>28</v>
      </c>
      <c r="L310" s="12" t="s">
        <v>29</v>
      </c>
      <c r="M310" s="13">
        <v>45553</v>
      </c>
      <c r="N310" s="13">
        <v>47378</v>
      </c>
      <c r="O310" s="13">
        <v>47378</v>
      </c>
      <c r="P310" s="54">
        <v>334029</v>
      </c>
      <c r="Q310" s="15">
        <v>1842594.13</v>
      </c>
      <c r="R310" s="17" t="s">
        <v>30</v>
      </c>
      <c r="S310" s="9" t="s">
        <v>1117</v>
      </c>
    </row>
    <row r="311" spans="1:19" s="18" customFormat="1" ht="15" customHeight="1" x14ac:dyDescent="0.35">
      <c r="A311" s="7" t="s">
        <v>1147</v>
      </c>
      <c r="B311" s="8" t="s">
        <v>1087</v>
      </c>
      <c r="C311" s="9" t="s">
        <v>1148</v>
      </c>
      <c r="D311" s="9" t="s">
        <v>1148</v>
      </c>
      <c r="E311" s="9" t="s">
        <v>1149</v>
      </c>
      <c r="F311" s="10" t="s">
        <v>24</v>
      </c>
      <c r="G311" s="11">
        <v>33195200</v>
      </c>
      <c r="H311" s="10" t="s">
        <v>99</v>
      </c>
      <c r="I311" s="10" t="s">
        <v>26</v>
      </c>
      <c r="J311" s="10" t="s">
        <v>150</v>
      </c>
      <c r="K311" s="9" t="s">
        <v>28</v>
      </c>
      <c r="L311" s="12" t="s">
        <v>29</v>
      </c>
      <c r="M311" s="13">
        <v>44743</v>
      </c>
      <c r="N311" s="13">
        <v>46568</v>
      </c>
      <c r="O311" s="13">
        <v>46568</v>
      </c>
      <c r="P311" s="54">
        <v>36427.42</v>
      </c>
      <c r="Q311" s="15">
        <v>520419</v>
      </c>
      <c r="R311" s="17" t="s">
        <v>1091</v>
      </c>
      <c r="S311" s="9" t="s">
        <v>1092</v>
      </c>
    </row>
    <row r="312" spans="1:19" s="18" customFormat="1" ht="15" customHeight="1" x14ac:dyDescent="0.35">
      <c r="A312" s="7" t="s">
        <v>1150</v>
      </c>
      <c r="B312" s="8" t="s">
        <v>1087</v>
      </c>
      <c r="C312" s="9" t="s">
        <v>1109</v>
      </c>
      <c r="D312" s="9" t="s">
        <v>1110</v>
      </c>
      <c r="E312" s="9" t="s">
        <v>1111</v>
      </c>
      <c r="F312" s="10" t="s">
        <v>24</v>
      </c>
      <c r="G312" s="11">
        <v>48000000</v>
      </c>
      <c r="H312" s="10" t="s">
        <v>201</v>
      </c>
      <c r="I312" s="10" t="s">
        <v>26</v>
      </c>
      <c r="J312" s="10" t="s">
        <v>150</v>
      </c>
      <c r="K312" s="9" t="s">
        <v>28</v>
      </c>
      <c r="L312" s="12" t="s">
        <v>29</v>
      </c>
      <c r="M312" s="13">
        <v>44652</v>
      </c>
      <c r="N312" s="13">
        <v>46477</v>
      </c>
      <c r="O312" s="13">
        <v>46477</v>
      </c>
      <c r="P312" s="14">
        <v>126280.97</v>
      </c>
      <c r="Q312" s="15">
        <v>631404.82999999996</v>
      </c>
      <c r="R312" s="17" t="s">
        <v>30</v>
      </c>
      <c r="S312" s="9" t="s">
        <v>1092</v>
      </c>
    </row>
    <row r="313" spans="1:19" s="18" customFormat="1" ht="15" customHeight="1" x14ac:dyDescent="0.35">
      <c r="A313" s="7" t="s">
        <v>1151</v>
      </c>
      <c r="B313" s="8" t="s">
        <v>1087</v>
      </c>
      <c r="C313" s="9" t="s">
        <v>1152</v>
      </c>
      <c r="D313" s="9" t="s">
        <v>1153</v>
      </c>
      <c r="E313" s="9" t="s">
        <v>1154</v>
      </c>
      <c r="F313" s="10" t="s">
        <v>24</v>
      </c>
      <c r="G313" s="11">
        <v>48000000</v>
      </c>
      <c r="H313" s="10" t="s">
        <v>99</v>
      </c>
      <c r="I313" s="10" t="s">
        <v>26</v>
      </c>
      <c r="J313" s="10" t="s">
        <v>150</v>
      </c>
      <c r="K313" s="9" t="s">
        <v>28</v>
      </c>
      <c r="L313" s="12" t="s">
        <v>29</v>
      </c>
      <c r="M313" s="13">
        <v>45908</v>
      </c>
      <c r="N313" s="13">
        <v>47361</v>
      </c>
      <c r="O313" s="13">
        <v>48822</v>
      </c>
      <c r="P313" s="14">
        <v>86973.978947368421</v>
      </c>
      <c r="Q313" s="15">
        <v>800000</v>
      </c>
      <c r="R313" s="17" t="s">
        <v>1116</v>
      </c>
      <c r="S313" s="9" t="s">
        <v>1092</v>
      </c>
    </row>
    <row r="314" spans="1:19" s="18" customFormat="1" ht="15" customHeight="1" x14ac:dyDescent="0.35">
      <c r="A314" s="7" t="s">
        <v>1155</v>
      </c>
      <c r="B314" s="8" t="s">
        <v>1087</v>
      </c>
      <c r="C314" s="9" t="s">
        <v>1156</v>
      </c>
      <c r="D314" s="9" t="s">
        <v>1157</v>
      </c>
      <c r="E314" s="9" t="s">
        <v>1124</v>
      </c>
      <c r="F314" s="10" t="s">
        <v>24</v>
      </c>
      <c r="G314" s="11">
        <v>4800000</v>
      </c>
      <c r="H314" s="10" t="s">
        <v>201</v>
      </c>
      <c r="I314" s="10" t="s">
        <v>26</v>
      </c>
      <c r="J314" s="10" t="s">
        <v>150</v>
      </c>
      <c r="K314" s="9" t="s">
        <v>28</v>
      </c>
      <c r="L314" s="12" t="s">
        <v>29</v>
      </c>
      <c r="M314" s="13">
        <v>45292</v>
      </c>
      <c r="N314" s="13">
        <v>46387</v>
      </c>
      <c r="O314" s="13">
        <v>46387</v>
      </c>
      <c r="P314" s="14">
        <v>124004.27</v>
      </c>
      <c r="Q314" s="15">
        <v>372012.81</v>
      </c>
      <c r="R314" s="17" t="s">
        <v>30</v>
      </c>
      <c r="S314" s="9" t="s">
        <v>1092</v>
      </c>
    </row>
    <row r="315" spans="1:19" s="18" customFormat="1" x14ac:dyDescent="0.35">
      <c r="A315" s="7" t="s">
        <v>1158</v>
      </c>
      <c r="B315" s="8" t="s">
        <v>1087</v>
      </c>
      <c r="C315" s="9" t="s">
        <v>1159</v>
      </c>
      <c r="D315" s="9" t="s">
        <v>1160</v>
      </c>
      <c r="E315" s="9" t="s">
        <v>1161</v>
      </c>
      <c r="F315" s="10" t="s">
        <v>24</v>
      </c>
      <c r="G315" s="11">
        <v>72267000</v>
      </c>
      <c r="H315" s="67" t="s">
        <v>1079</v>
      </c>
      <c r="I315" s="10" t="s">
        <v>26</v>
      </c>
      <c r="J315" s="10" t="s">
        <v>150</v>
      </c>
      <c r="K315" s="9" t="s">
        <v>28</v>
      </c>
      <c r="L315" s="12" t="s">
        <v>29</v>
      </c>
      <c r="M315" s="13">
        <v>45057</v>
      </c>
      <c r="N315" s="13">
        <v>46742</v>
      </c>
      <c r="O315" s="13">
        <v>46742</v>
      </c>
      <c r="P315" s="14">
        <v>491233.96</v>
      </c>
      <c r="Q315" s="15">
        <v>1964935.85</v>
      </c>
      <c r="R315" s="17" t="s">
        <v>1162</v>
      </c>
      <c r="S315" s="9" t="s">
        <v>1092</v>
      </c>
    </row>
    <row r="316" spans="1:19" s="18" customFormat="1" ht="15" customHeight="1" x14ac:dyDescent="0.35">
      <c r="A316" s="7" t="s">
        <v>1163</v>
      </c>
      <c r="B316" s="8" t="s">
        <v>1087</v>
      </c>
      <c r="C316" s="9" t="s">
        <v>1164</v>
      </c>
      <c r="D316" s="9" t="s">
        <v>1165</v>
      </c>
      <c r="E316" s="9" t="s">
        <v>1115</v>
      </c>
      <c r="F316" s="10" t="s">
        <v>24</v>
      </c>
      <c r="G316" s="11">
        <v>48000000</v>
      </c>
      <c r="H316" s="10" t="s">
        <v>1166</v>
      </c>
      <c r="I316" s="10" t="s">
        <v>26</v>
      </c>
      <c r="J316" s="10" t="s">
        <v>150</v>
      </c>
      <c r="K316" s="9" t="s">
        <v>28</v>
      </c>
      <c r="L316" s="12" t="s">
        <v>29</v>
      </c>
      <c r="M316" s="13">
        <v>45230</v>
      </c>
      <c r="N316" s="13">
        <v>46325</v>
      </c>
      <c r="O316" s="13">
        <v>46325</v>
      </c>
      <c r="P316" s="14">
        <v>150841</v>
      </c>
      <c r="Q316" s="15">
        <v>240947</v>
      </c>
      <c r="R316" s="17" t="s">
        <v>30</v>
      </c>
      <c r="S316" s="9" t="s">
        <v>1092</v>
      </c>
    </row>
    <row r="317" spans="1:19" s="18" customFormat="1" ht="15" customHeight="1" x14ac:dyDescent="0.35">
      <c r="A317" s="7" t="s">
        <v>1167</v>
      </c>
      <c r="B317" s="8" t="s">
        <v>1087</v>
      </c>
      <c r="C317" s="9" t="s">
        <v>1168</v>
      </c>
      <c r="D317" s="9" t="s">
        <v>1169</v>
      </c>
      <c r="E317" s="9" t="s">
        <v>1170</v>
      </c>
      <c r="F317" s="10" t="s">
        <v>24</v>
      </c>
      <c r="G317" s="11">
        <v>48000000</v>
      </c>
      <c r="H317" s="10" t="s">
        <v>99</v>
      </c>
      <c r="I317" s="10" t="s">
        <v>26</v>
      </c>
      <c r="J317" s="10" t="s">
        <v>150</v>
      </c>
      <c r="K317" s="9" t="s">
        <v>28</v>
      </c>
      <c r="L317" s="12" t="s">
        <v>29</v>
      </c>
      <c r="M317" s="13">
        <v>45272</v>
      </c>
      <c r="N317" s="13">
        <v>46732</v>
      </c>
      <c r="O317" s="13">
        <v>46732</v>
      </c>
      <c r="P317" s="14">
        <v>97327.75</v>
      </c>
      <c r="Q317" s="15">
        <v>389311</v>
      </c>
      <c r="R317" s="17" t="s">
        <v>30</v>
      </c>
      <c r="S317" s="9" t="s">
        <v>1092</v>
      </c>
    </row>
    <row r="318" spans="1:19" s="18" customFormat="1" ht="15" customHeight="1" x14ac:dyDescent="0.35">
      <c r="A318" s="7" t="s">
        <v>1171</v>
      </c>
      <c r="B318" s="8" t="s">
        <v>1087</v>
      </c>
      <c r="C318" s="9" t="s">
        <v>1172</v>
      </c>
      <c r="D318" s="9" t="s">
        <v>1173</v>
      </c>
      <c r="E318" s="9" t="s">
        <v>1174</v>
      </c>
      <c r="F318" s="10" t="s">
        <v>24</v>
      </c>
      <c r="G318" s="11" t="s">
        <v>1175</v>
      </c>
      <c r="H318" s="10" t="s">
        <v>99</v>
      </c>
      <c r="I318" s="10" t="s">
        <v>26</v>
      </c>
      <c r="J318" s="10" t="s">
        <v>150</v>
      </c>
      <c r="K318" s="9" t="s">
        <v>28</v>
      </c>
      <c r="L318" s="12" t="s">
        <v>29</v>
      </c>
      <c r="M318" s="13">
        <v>44977</v>
      </c>
      <c r="N318" s="13">
        <v>48629</v>
      </c>
      <c r="O318" s="13">
        <v>50455</v>
      </c>
      <c r="P318" s="14">
        <v>35000</v>
      </c>
      <c r="Q318" s="15">
        <v>525000</v>
      </c>
      <c r="R318" s="17" t="s">
        <v>336</v>
      </c>
      <c r="S318" s="9" t="s">
        <v>1092</v>
      </c>
    </row>
    <row r="319" spans="1:19" s="18" customFormat="1" ht="15" customHeight="1" x14ac:dyDescent="0.35">
      <c r="A319" s="7" t="s">
        <v>1176</v>
      </c>
      <c r="B319" s="8" t="s">
        <v>1087</v>
      </c>
      <c r="C319" s="9" t="s">
        <v>1177</v>
      </c>
      <c r="D319" s="9" t="s">
        <v>1178</v>
      </c>
      <c r="E319" s="9" t="s">
        <v>1179</v>
      </c>
      <c r="F319" s="10" t="s">
        <v>24</v>
      </c>
      <c r="G319" s="11">
        <v>48780000</v>
      </c>
      <c r="H319" s="10" t="s">
        <v>201</v>
      </c>
      <c r="I319" s="10" t="s">
        <v>26</v>
      </c>
      <c r="J319" s="10" t="s">
        <v>150</v>
      </c>
      <c r="K319" s="9" t="s">
        <v>28</v>
      </c>
      <c r="L319" s="12" t="s">
        <v>29</v>
      </c>
      <c r="M319" s="13">
        <v>44774</v>
      </c>
      <c r="N319" s="13">
        <v>46265</v>
      </c>
      <c r="O319" s="13">
        <v>46599</v>
      </c>
      <c r="P319" s="14">
        <v>184493.56</v>
      </c>
      <c r="Q319" s="15">
        <v>922467.78</v>
      </c>
      <c r="R319" s="17" t="s">
        <v>1180</v>
      </c>
      <c r="S319" s="9" t="s">
        <v>1092</v>
      </c>
    </row>
    <row r="320" spans="1:19" s="18" customFormat="1" ht="15" customHeight="1" x14ac:dyDescent="0.35">
      <c r="A320" s="7" t="s">
        <v>1181</v>
      </c>
      <c r="B320" s="8" t="s">
        <v>1087</v>
      </c>
      <c r="C320" s="9" t="s">
        <v>1182</v>
      </c>
      <c r="D320" s="9" t="s">
        <v>1183</v>
      </c>
      <c r="E320" s="9" t="s">
        <v>1184</v>
      </c>
      <c r="F320" s="10" t="s">
        <v>24</v>
      </c>
      <c r="G320" s="11">
        <v>75122000</v>
      </c>
      <c r="H320" s="10" t="s">
        <v>99</v>
      </c>
      <c r="I320" s="10" t="s">
        <v>26</v>
      </c>
      <c r="J320" s="10" t="s">
        <v>150</v>
      </c>
      <c r="K320" s="9" t="s">
        <v>28</v>
      </c>
      <c r="L320" s="12" t="s">
        <v>29</v>
      </c>
      <c r="M320" s="13">
        <v>45005</v>
      </c>
      <c r="N320" s="13">
        <v>46465</v>
      </c>
      <c r="O320" s="13">
        <v>46831</v>
      </c>
      <c r="P320" s="14">
        <v>168335.92</v>
      </c>
      <c r="Q320" s="15">
        <v>841679.6</v>
      </c>
      <c r="R320" s="17" t="s">
        <v>222</v>
      </c>
      <c r="S320" s="9" t="s">
        <v>1092</v>
      </c>
    </row>
    <row r="321" spans="1:19" s="18" customFormat="1" ht="15" customHeight="1" x14ac:dyDescent="0.35">
      <c r="A321" s="7" t="s">
        <v>1185</v>
      </c>
      <c r="B321" s="8" t="s">
        <v>1087</v>
      </c>
      <c r="C321" s="9" t="s">
        <v>1186</v>
      </c>
      <c r="D321" s="9" t="s">
        <v>1187</v>
      </c>
      <c r="E321" s="9" t="s">
        <v>1188</v>
      </c>
      <c r="F321" s="10" t="s">
        <v>24</v>
      </c>
      <c r="G321" s="11">
        <v>79810000</v>
      </c>
      <c r="H321" s="10" t="s">
        <v>99</v>
      </c>
      <c r="I321" s="10" t="s">
        <v>26</v>
      </c>
      <c r="J321" s="10" t="s">
        <v>150</v>
      </c>
      <c r="K321" s="9" t="s">
        <v>28</v>
      </c>
      <c r="L321" s="12" t="s">
        <v>29</v>
      </c>
      <c r="M321" s="13">
        <v>44774</v>
      </c>
      <c r="N321" s="13">
        <v>46599</v>
      </c>
      <c r="O321" s="13">
        <v>46599</v>
      </c>
      <c r="P321" s="14">
        <v>50152.5</v>
      </c>
      <c r="Q321" s="15">
        <v>250762.5</v>
      </c>
      <c r="R321" s="17" t="s">
        <v>1180</v>
      </c>
      <c r="S321" s="9" t="s">
        <v>1092</v>
      </c>
    </row>
    <row r="322" spans="1:19" s="18" customFormat="1" ht="15" customHeight="1" x14ac:dyDescent="0.35">
      <c r="A322" s="7" t="s">
        <v>1189</v>
      </c>
      <c r="B322" s="8" t="s">
        <v>1087</v>
      </c>
      <c r="C322" s="9" t="s">
        <v>1190</v>
      </c>
      <c r="D322" s="9" t="s">
        <v>1191</v>
      </c>
      <c r="E322" s="9" t="s">
        <v>1192</v>
      </c>
      <c r="F322" s="10" t="s">
        <v>24</v>
      </c>
      <c r="G322" s="11" t="s">
        <v>1193</v>
      </c>
      <c r="H322" s="10" t="s">
        <v>99</v>
      </c>
      <c r="I322" s="10" t="s">
        <v>26</v>
      </c>
      <c r="J322" s="10" t="s">
        <v>150</v>
      </c>
      <c r="K322" s="9" t="s">
        <v>28</v>
      </c>
      <c r="L322" s="12" t="s">
        <v>29</v>
      </c>
      <c r="M322" s="13">
        <v>45118</v>
      </c>
      <c r="N322" s="13">
        <v>46387</v>
      </c>
      <c r="O322" s="13">
        <v>46944</v>
      </c>
      <c r="P322" s="14">
        <v>350000</v>
      </c>
      <c r="Q322" s="15">
        <f>P322*5</f>
        <v>1750000</v>
      </c>
      <c r="R322" s="17" t="s">
        <v>336</v>
      </c>
      <c r="S322" s="9" t="s">
        <v>1092</v>
      </c>
    </row>
    <row r="323" spans="1:19" s="18" customFormat="1" ht="15" customHeight="1" x14ac:dyDescent="0.35">
      <c r="A323" s="7" t="s">
        <v>1194</v>
      </c>
      <c r="B323" s="8" t="s">
        <v>1087</v>
      </c>
      <c r="C323" s="9" t="s">
        <v>1195</v>
      </c>
      <c r="D323" s="9" t="s">
        <v>1196</v>
      </c>
      <c r="E323" s="9" t="s">
        <v>1115</v>
      </c>
      <c r="F323" s="10" t="s">
        <v>24</v>
      </c>
      <c r="G323" s="11">
        <v>48980000</v>
      </c>
      <c r="H323" s="10" t="s">
        <v>210</v>
      </c>
      <c r="I323" s="10" t="s">
        <v>26</v>
      </c>
      <c r="J323" s="10" t="s">
        <v>150</v>
      </c>
      <c r="K323" s="9" t="s">
        <v>28</v>
      </c>
      <c r="L323" s="12" t="s">
        <v>29</v>
      </c>
      <c r="M323" s="13">
        <v>44935</v>
      </c>
      <c r="N323" s="13">
        <v>46395</v>
      </c>
      <c r="O323" s="13">
        <v>46395</v>
      </c>
      <c r="P323" s="14">
        <v>210000</v>
      </c>
      <c r="Q323" s="15">
        <v>839999.99999999988</v>
      </c>
      <c r="R323" s="17" t="s">
        <v>1197</v>
      </c>
      <c r="S323" s="9" t="s">
        <v>1092</v>
      </c>
    </row>
    <row r="324" spans="1:19" s="18" customFormat="1" ht="15" customHeight="1" x14ac:dyDescent="0.35">
      <c r="A324" s="7" t="s">
        <v>1198</v>
      </c>
      <c r="B324" s="8" t="s">
        <v>1087</v>
      </c>
      <c r="C324" s="9" t="s">
        <v>1199</v>
      </c>
      <c r="D324" s="9" t="s">
        <v>1200</v>
      </c>
      <c r="E324" s="9" t="s">
        <v>1201</v>
      </c>
      <c r="F324" s="10" t="s">
        <v>24</v>
      </c>
      <c r="G324" s="11" t="s">
        <v>1202</v>
      </c>
      <c r="H324" s="10" t="s">
        <v>71</v>
      </c>
      <c r="I324" s="10" t="s">
        <v>26</v>
      </c>
      <c r="J324" s="10" t="s">
        <v>150</v>
      </c>
      <c r="K324" s="9" t="s">
        <v>28</v>
      </c>
      <c r="L324" s="12" t="s">
        <v>29</v>
      </c>
      <c r="M324" s="13">
        <v>44245</v>
      </c>
      <c r="N324" s="13">
        <v>46474</v>
      </c>
      <c r="O324" s="13" t="s">
        <v>1203</v>
      </c>
      <c r="P324" s="14">
        <v>1012132.3800000001</v>
      </c>
      <c r="Q324" s="15">
        <v>5979966.9542999994</v>
      </c>
      <c r="R324" s="17" t="s">
        <v>1204</v>
      </c>
      <c r="S324" s="9" t="s">
        <v>1092</v>
      </c>
    </row>
    <row r="325" spans="1:19" s="18" customFormat="1" ht="15" customHeight="1" x14ac:dyDescent="0.35">
      <c r="A325" s="7" t="s">
        <v>1205</v>
      </c>
      <c r="B325" s="8" t="s">
        <v>1087</v>
      </c>
      <c r="C325" s="9" t="s">
        <v>1206</v>
      </c>
      <c r="D325" s="9" t="s">
        <v>1207</v>
      </c>
      <c r="E325" s="9" t="s">
        <v>1208</v>
      </c>
      <c r="F325" s="10" t="s">
        <v>24</v>
      </c>
      <c r="G325" s="11">
        <v>8011939</v>
      </c>
      <c r="H325" s="10" t="s">
        <v>201</v>
      </c>
      <c r="I325" s="10" t="s">
        <v>26</v>
      </c>
      <c r="J325" s="10" t="s">
        <v>150</v>
      </c>
      <c r="K325" s="9" t="s">
        <v>28</v>
      </c>
      <c r="L325" s="12" t="s">
        <v>29</v>
      </c>
      <c r="M325" s="13">
        <v>45017</v>
      </c>
      <c r="N325" s="13">
        <v>46477</v>
      </c>
      <c r="O325" s="13">
        <v>46477</v>
      </c>
      <c r="P325" s="14">
        <v>135221</v>
      </c>
      <c r="Q325" s="15">
        <v>540884</v>
      </c>
      <c r="R325" s="17" t="s">
        <v>336</v>
      </c>
      <c r="S325" s="9" t="s">
        <v>1092</v>
      </c>
    </row>
    <row r="326" spans="1:19" s="18" customFormat="1" ht="15" customHeight="1" x14ac:dyDescent="0.35">
      <c r="A326" s="7" t="s">
        <v>1209</v>
      </c>
      <c r="B326" s="8" t="s">
        <v>1087</v>
      </c>
      <c r="C326" s="9" t="s">
        <v>1210</v>
      </c>
      <c r="D326" s="9" t="s">
        <v>1211</v>
      </c>
      <c r="E326" s="9" t="s">
        <v>1212</v>
      </c>
      <c r="F326" s="10" t="s">
        <v>24</v>
      </c>
      <c r="G326" s="11" t="s">
        <v>1213</v>
      </c>
      <c r="H326" s="10" t="s">
        <v>99</v>
      </c>
      <c r="I326" s="10" t="s">
        <v>231</v>
      </c>
      <c r="J326" s="10" t="s">
        <v>150</v>
      </c>
      <c r="K326" s="9" t="s">
        <v>28</v>
      </c>
      <c r="L326" s="12" t="s">
        <v>29</v>
      </c>
      <c r="M326" s="13">
        <v>45670</v>
      </c>
      <c r="N326" s="13">
        <v>46399</v>
      </c>
      <c r="O326" s="13">
        <v>47130</v>
      </c>
      <c r="P326" s="14">
        <v>5000000</v>
      </c>
      <c r="Q326" s="15">
        <v>20000000</v>
      </c>
      <c r="R326" s="17" t="s">
        <v>1116</v>
      </c>
      <c r="S326" s="9" t="s">
        <v>1092</v>
      </c>
    </row>
    <row r="327" spans="1:19" s="18" customFormat="1" ht="15" customHeight="1" x14ac:dyDescent="0.35">
      <c r="A327" s="7" t="s">
        <v>1214</v>
      </c>
      <c r="B327" s="8" t="s">
        <v>1087</v>
      </c>
      <c r="C327" s="9" t="s">
        <v>1215</v>
      </c>
      <c r="D327" s="9" t="s">
        <v>1216</v>
      </c>
      <c r="E327" s="9" t="s">
        <v>1217</v>
      </c>
      <c r="F327" s="10" t="s">
        <v>24</v>
      </c>
      <c r="G327" s="11">
        <v>64110000</v>
      </c>
      <c r="H327" s="10" t="s">
        <v>99</v>
      </c>
      <c r="I327" s="10" t="s">
        <v>26</v>
      </c>
      <c r="J327" s="10" t="s">
        <v>150</v>
      </c>
      <c r="K327" s="9" t="s">
        <v>28</v>
      </c>
      <c r="L327" s="12" t="s">
        <v>29</v>
      </c>
      <c r="M327" s="13">
        <v>45748</v>
      </c>
      <c r="N327" s="13">
        <v>46843</v>
      </c>
      <c r="O327" s="13">
        <v>48304</v>
      </c>
      <c r="P327" s="14">
        <v>500000</v>
      </c>
      <c r="Q327" s="15">
        <v>3500000</v>
      </c>
      <c r="R327" s="17" t="s">
        <v>336</v>
      </c>
      <c r="S327" s="9" t="s">
        <v>1092</v>
      </c>
    </row>
    <row r="328" spans="1:19" s="18" customFormat="1" ht="15" customHeight="1" x14ac:dyDescent="0.35">
      <c r="A328" s="7" t="s">
        <v>1218</v>
      </c>
      <c r="B328" s="8" t="s">
        <v>1087</v>
      </c>
      <c r="C328" s="9" t="s">
        <v>1219</v>
      </c>
      <c r="D328" s="9" t="s">
        <v>1220</v>
      </c>
      <c r="E328" s="9" t="s">
        <v>1221</v>
      </c>
      <c r="F328" s="10" t="s">
        <v>24</v>
      </c>
      <c r="G328" s="11">
        <v>32235000</v>
      </c>
      <c r="H328" s="10" t="s">
        <v>201</v>
      </c>
      <c r="I328" s="10" t="s">
        <v>26</v>
      </c>
      <c r="J328" s="10" t="s">
        <v>150</v>
      </c>
      <c r="K328" s="9" t="s">
        <v>28</v>
      </c>
      <c r="L328" s="12" t="s">
        <v>29</v>
      </c>
      <c r="M328" s="13">
        <v>45383</v>
      </c>
      <c r="N328" s="13">
        <v>46477</v>
      </c>
      <c r="O328" s="13">
        <v>46843</v>
      </c>
      <c r="P328" s="14">
        <v>250000</v>
      </c>
      <c r="Q328" s="15">
        <v>1000000</v>
      </c>
      <c r="R328" s="17" t="s">
        <v>1222</v>
      </c>
      <c r="S328" s="9" t="s">
        <v>1092</v>
      </c>
    </row>
    <row r="329" spans="1:19" s="18" customFormat="1" ht="15" customHeight="1" x14ac:dyDescent="0.35">
      <c r="A329" s="7" t="s">
        <v>1223</v>
      </c>
      <c r="B329" s="8" t="s">
        <v>1087</v>
      </c>
      <c r="C329" s="9" t="s">
        <v>1224</v>
      </c>
      <c r="D329" s="9" t="s">
        <v>1225</v>
      </c>
      <c r="E329" s="9" t="s">
        <v>1226</v>
      </c>
      <c r="F329" s="10" t="s">
        <v>24</v>
      </c>
      <c r="G329" s="11">
        <v>72212100</v>
      </c>
      <c r="H329" s="10" t="s">
        <v>201</v>
      </c>
      <c r="I329" s="10" t="s">
        <v>26</v>
      </c>
      <c r="J329" s="10" t="s">
        <v>150</v>
      </c>
      <c r="K329" s="9" t="s">
        <v>28</v>
      </c>
      <c r="L329" s="12" t="s">
        <v>29</v>
      </c>
      <c r="M329" s="13">
        <v>45474</v>
      </c>
      <c r="N329" s="13">
        <v>46568</v>
      </c>
      <c r="O329" s="13">
        <v>46934</v>
      </c>
      <c r="P329" s="14">
        <v>62500</v>
      </c>
      <c r="Q329" s="15">
        <v>250000</v>
      </c>
      <c r="R329" s="17" t="s">
        <v>336</v>
      </c>
      <c r="S329" s="9" t="s">
        <v>1092</v>
      </c>
    </row>
    <row r="330" spans="1:19" s="18" customFormat="1" ht="19" customHeight="1" x14ac:dyDescent="0.35">
      <c r="A330" s="7" t="s">
        <v>1227</v>
      </c>
      <c r="B330" s="8" t="s">
        <v>1087</v>
      </c>
      <c r="C330" s="9" t="s">
        <v>1228</v>
      </c>
      <c r="D330" s="9" t="s">
        <v>1229</v>
      </c>
      <c r="E330" s="9" t="s">
        <v>1230</v>
      </c>
      <c r="F330" s="10" t="s">
        <v>24</v>
      </c>
      <c r="G330" s="11">
        <v>48100000</v>
      </c>
      <c r="H330" s="10" t="s">
        <v>25</v>
      </c>
      <c r="I330" s="10" t="s">
        <v>26</v>
      </c>
      <c r="J330" s="10" t="s">
        <v>150</v>
      </c>
      <c r="K330" s="9" t="s">
        <v>28</v>
      </c>
      <c r="L330" s="12" t="s">
        <v>29</v>
      </c>
      <c r="M330" s="13">
        <v>45839</v>
      </c>
      <c r="N330" s="13">
        <v>47664</v>
      </c>
      <c r="O330" s="13">
        <v>49490</v>
      </c>
      <c r="P330" s="14">
        <v>450000</v>
      </c>
      <c r="Q330" s="15">
        <v>10000000</v>
      </c>
      <c r="R330" s="17" t="s">
        <v>30</v>
      </c>
      <c r="S330" s="9" t="s">
        <v>1092</v>
      </c>
    </row>
    <row r="331" spans="1:19" s="18" customFormat="1" ht="15" customHeight="1" x14ac:dyDescent="0.35">
      <c r="A331" s="7" t="s">
        <v>1231</v>
      </c>
      <c r="B331" s="8" t="s">
        <v>1087</v>
      </c>
      <c r="C331" s="9" t="s">
        <v>1232</v>
      </c>
      <c r="D331" s="9" t="s">
        <v>1233</v>
      </c>
      <c r="E331" s="9" t="s">
        <v>1234</v>
      </c>
      <c r="F331" s="10" t="s">
        <v>24</v>
      </c>
      <c r="G331" s="11">
        <v>72212331</v>
      </c>
      <c r="H331" s="10" t="s">
        <v>201</v>
      </c>
      <c r="I331" s="10" t="s">
        <v>26</v>
      </c>
      <c r="J331" s="10" t="s">
        <v>150</v>
      </c>
      <c r="K331" s="9" t="s">
        <v>28</v>
      </c>
      <c r="L331" s="12" t="s">
        <v>29</v>
      </c>
      <c r="M331" s="13">
        <v>45627</v>
      </c>
      <c r="N331" s="13">
        <v>46721</v>
      </c>
      <c r="O331" s="13">
        <v>47452</v>
      </c>
      <c r="P331" s="14">
        <v>200000</v>
      </c>
      <c r="Q331" s="15">
        <v>1000000</v>
      </c>
      <c r="R331" s="17" t="s">
        <v>643</v>
      </c>
      <c r="S331" s="9" t="s">
        <v>1092</v>
      </c>
    </row>
    <row r="332" spans="1:19" s="18" customFormat="1" ht="15" customHeight="1" x14ac:dyDescent="0.35">
      <c r="A332" s="7" t="s">
        <v>1235</v>
      </c>
      <c r="B332" s="8" t="s">
        <v>1087</v>
      </c>
      <c r="C332" s="9" t="s">
        <v>1236</v>
      </c>
      <c r="D332" s="9" t="s">
        <v>1237</v>
      </c>
      <c r="E332" s="9" t="s">
        <v>1238</v>
      </c>
      <c r="F332" s="10" t="s">
        <v>24</v>
      </c>
      <c r="G332" s="11">
        <v>72250000</v>
      </c>
      <c r="H332" s="10" t="s">
        <v>71</v>
      </c>
      <c r="I332" s="10" t="s">
        <v>26</v>
      </c>
      <c r="J332" s="10" t="s">
        <v>150</v>
      </c>
      <c r="K332" s="9" t="s">
        <v>28</v>
      </c>
      <c r="L332" s="12" t="s">
        <v>29</v>
      </c>
      <c r="M332" s="13">
        <v>45597</v>
      </c>
      <c r="N332" s="13">
        <v>46691</v>
      </c>
      <c r="O332" s="13">
        <v>47057</v>
      </c>
      <c r="P332" s="14">
        <v>250000</v>
      </c>
      <c r="Q332" s="15">
        <v>1000000</v>
      </c>
      <c r="R332" s="17" t="s">
        <v>336</v>
      </c>
      <c r="S332" s="9" t="s">
        <v>1092</v>
      </c>
    </row>
    <row r="333" spans="1:19" s="18" customFormat="1" ht="15" customHeight="1" x14ac:dyDescent="0.35">
      <c r="A333" s="7" t="s">
        <v>1239</v>
      </c>
      <c r="B333" s="8" t="s">
        <v>1087</v>
      </c>
      <c r="C333" s="9" t="s">
        <v>1240</v>
      </c>
      <c r="D333" s="9" t="s">
        <v>1241</v>
      </c>
      <c r="E333" s="9" t="s">
        <v>1242</v>
      </c>
      <c r="F333" s="10" t="s">
        <v>24</v>
      </c>
      <c r="G333" s="11">
        <v>72250000</v>
      </c>
      <c r="H333" s="10" t="s">
        <v>201</v>
      </c>
      <c r="I333" s="10" t="s">
        <v>26</v>
      </c>
      <c r="J333" s="10" t="s">
        <v>150</v>
      </c>
      <c r="K333" s="9" t="s">
        <v>28</v>
      </c>
      <c r="L333" s="12" t="s">
        <v>29</v>
      </c>
      <c r="M333" s="13">
        <v>45597</v>
      </c>
      <c r="N333" s="13">
        <v>46691</v>
      </c>
      <c r="O333" s="13">
        <v>47057</v>
      </c>
      <c r="P333" s="14">
        <v>250000</v>
      </c>
      <c r="Q333" s="15">
        <v>1000000</v>
      </c>
      <c r="R333" s="17" t="s">
        <v>336</v>
      </c>
      <c r="S333" s="9" t="s">
        <v>1092</v>
      </c>
    </row>
    <row r="334" spans="1:19" s="18" customFormat="1" ht="15" customHeight="1" x14ac:dyDescent="0.35">
      <c r="A334" s="7" t="s">
        <v>1243</v>
      </c>
      <c r="B334" s="8" t="s">
        <v>1087</v>
      </c>
      <c r="C334" s="9" t="s">
        <v>1244</v>
      </c>
      <c r="D334" s="9" t="s">
        <v>1245</v>
      </c>
      <c r="E334" s="9" t="s">
        <v>821</v>
      </c>
      <c r="F334" s="10" t="s">
        <v>24</v>
      </c>
      <c r="G334" s="11">
        <v>34970000</v>
      </c>
      <c r="H334" s="10" t="s">
        <v>25</v>
      </c>
      <c r="I334" s="10" t="s">
        <v>26</v>
      </c>
      <c r="J334" s="10" t="s">
        <v>150</v>
      </c>
      <c r="K334" s="9" t="s">
        <v>28</v>
      </c>
      <c r="L334" s="12" t="s">
        <v>29</v>
      </c>
      <c r="M334" s="13">
        <v>45748</v>
      </c>
      <c r="N334" s="13">
        <v>46561</v>
      </c>
      <c r="O334" s="13">
        <v>47657</v>
      </c>
      <c r="P334" s="14">
        <v>83721.45</v>
      </c>
      <c r="Q334" s="15">
        <v>500000</v>
      </c>
      <c r="R334" s="17" t="s">
        <v>30</v>
      </c>
      <c r="S334" s="9" t="s">
        <v>1092</v>
      </c>
    </row>
    <row r="335" spans="1:19" s="18" customFormat="1" ht="15" customHeight="1" x14ac:dyDescent="0.35">
      <c r="A335" s="7" t="s">
        <v>1246</v>
      </c>
      <c r="B335" s="8" t="s">
        <v>1087</v>
      </c>
      <c r="C335" s="9" t="s">
        <v>1247</v>
      </c>
      <c r="D335" s="9" t="s">
        <v>1248</v>
      </c>
      <c r="E335" s="9" t="s">
        <v>1249</v>
      </c>
      <c r="F335" s="10" t="s">
        <v>24</v>
      </c>
      <c r="G335" s="11">
        <v>48100000</v>
      </c>
      <c r="H335" s="10" t="s">
        <v>201</v>
      </c>
      <c r="I335" s="10" t="s">
        <v>26</v>
      </c>
      <c r="J335" s="10" t="s">
        <v>150</v>
      </c>
      <c r="K335" s="9" t="s">
        <v>28</v>
      </c>
      <c r="L335" s="12" t="s">
        <v>29</v>
      </c>
      <c r="M335" s="13">
        <v>45748</v>
      </c>
      <c r="N335" s="13">
        <v>46843</v>
      </c>
      <c r="O335" s="13">
        <v>47208</v>
      </c>
      <c r="P335" s="14">
        <v>74094.5</v>
      </c>
      <c r="Q335" s="15">
        <v>500000</v>
      </c>
      <c r="R335" s="17" t="s">
        <v>336</v>
      </c>
      <c r="S335" s="9" t="s">
        <v>1092</v>
      </c>
    </row>
    <row r="336" spans="1:19" s="18" customFormat="1" ht="15" customHeight="1" x14ac:dyDescent="0.35">
      <c r="A336" s="7" t="s">
        <v>1250</v>
      </c>
      <c r="B336" s="8" t="s">
        <v>1087</v>
      </c>
      <c r="C336" s="9" t="s">
        <v>1251</v>
      </c>
      <c r="D336" s="9" t="s">
        <v>1252</v>
      </c>
      <c r="E336" s="9" t="s">
        <v>1253</v>
      </c>
      <c r="F336" s="10" t="s">
        <v>24</v>
      </c>
      <c r="G336" s="11">
        <v>32000000</v>
      </c>
      <c r="H336" s="10" t="s">
        <v>99</v>
      </c>
      <c r="I336" s="10" t="s">
        <v>26</v>
      </c>
      <c r="J336" s="10" t="s">
        <v>150</v>
      </c>
      <c r="K336" s="9" t="s">
        <v>28</v>
      </c>
      <c r="L336" s="12" t="s">
        <v>29</v>
      </c>
      <c r="M336" s="13">
        <v>45870</v>
      </c>
      <c r="N336" s="13">
        <v>46783</v>
      </c>
      <c r="O336" s="13">
        <v>47514</v>
      </c>
      <c r="P336" s="14">
        <v>250000</v>
      </c>
      <c r="Q336" s="15">
        <v>1000000</v>
      </c>
      <c r="R336" s="17" t="s">
        <v>336</v>
      </c>
      <c r="S336" s="9" t="s">
        <v>1092</v>
      </c>
    </row>
    <row r="337" spans="1:19" s="18" customFormat="1" x14ac:dyDescent="0.35">
      <c r="A337" s="7" t="s">
        <v>1254</v>
      </c>
      <c r="B337" s="8" t="s">
        <v>1087</v>
      </c>
      <c r="C337" s="9" t="s">
        <v>1255</v>
      </c>
      <c r="D337" s="9" t="s">
        <v>1256</v>
      </c>
      <c r="E337" s="9" t="s">
        <v>1257</v>
      </c>
      <c r="F337" s="10" t="s">
        <v>24</v>
      </c>
      <c r="G337" s="11">
        <v>66110000</v>
      </c>
      <c r="H337" s="10" t="s">
        <v>1132</v>
      </c>
      <c r="I337" s="10" t="s">
        <v>26</v>
      </c>
      <c r="J337" s="10" t="s">
        <v>150</v>
      </c>
      <c r="K337" s="9" t="s">
        <v>28</v>
      </c>
      <c r="L337" s="12" t="s">
        <v>29</v>
      </c>
      <c r="M337" s="13">
        <v>45839</v>
      </c>
      <c r="N337" s="13">
        <v>46568</v>
      </c>
      <c r="O337" s="13">
        <v>46568</v>
      </c>
      <c r="P337" s="14">
        <v>250000</v>
      </c>
      <c r="Q337" s="15">
        <v>500000</v>
      </c>
      <c r="R337" s="17" t="s">
        <v>1258</v>
      </c>
      <c r="S337" s="9" t="s">
        <v>1092</v>
      </c>
    </row>
    <row r="338" spans="1:19" s="18" customFormat="1" x14ac:dyDescent="0.35">
      <c r="A338" s="7" t="s">
        <v>1259</v>
      </c>
      <c r="B338" s="8" t="s">
        <v>1087</v>
      </c>
      <c r="C338" s="9" t="s">
        <v>1260</v>
      </c>
      <c r="D338" s="9" t="s">
        <v>1261</v>
      </c>
      <c r="E338" s="9" t="s">
        <v>1262</v>
      </c>
      <c r="F338" s="10" t="s">
        <v>24</v>
      </c>
      <c r="G338" s="11">
        <v>48000000</v>
      </c>
      <c r="H338" s="10" t="s">
        <v>1263</v>
      </c>
      <c r="I338" s="10" t="s">
        <v>26</v>
      </c>
      <c r="J338" s="10" t="s">
        <v>150</v>
      </c>
      <c r="K338" s="9" t="s">
        <v>28</v>
      </c>
      <c r="L338" s="12" t="s">
        <v>29</v>
      </c>
      <c r="M338" s="13">
        <v>45901</v>
      </c>
      <c r="N338" s="13">
        <v>47177</v>
      </c>
      <c r="O338" s="13">
        <v>49734</v>
      </c>
      <c r="P338" s="14">
        <v>350000</v>
      </c>
      <c r="Q338" s="15">
        <v>4300000</v>
      </c>
      <c r="R338" s="17" t="s">
        <v>30</v>
      </c>
      <c r="S338" s="9" t="s">
        <v>1092</v>
      </c>
    </row>
    <row r="339" spans="1:19" s="18" customFormat="1" ht="15" customHeight="1" x14ac:dyDescent="0.35">
      <c r="A339" s="7" t="s">
        <v>1264</v>
      </c>
      <c r="B339" s="8" t="s">
        <v>1087</v>
      </c>
      <c r="C339" s="9" t="s">
        <v>1265</v>
      </c>
      <c r="D339" s="9" t="s">
        <v>1266</v>
      </c>
      <c r="E339" s="9" t="s">
        <v>1212</v>
      </c>
      <c r="F339" s="10" t="s">
        <v>24</v>
      </c>
      <c r="G339" s="11">
        <v>72000000</v>
      </c>
      <c r="H339" s="10" t="s">
        <v>99</v>
      </c>
      <c r="I339" s="10" t="s">
        <v>26</v>
      </c>
      <c r="J339" s="10" t="s">
        <v>150</v>
      </c>
      <c r="K339" s="9" t="s">
        <v>28</v>
      </c>
      <c r="L339" s="12" t="s">
        <v>29</v>
      </c>
      <c r="M339" s="13">
        <v>45992</v>
      </c>
      <c r="N339" s="13">
        <v>47452</v>
      </c>
      <c r="O339" s="13">
        <v>47452</v>
      </c>
      <c r="P339" s="14">
        <v>16000000</v>
      </c>
      <c r="Q339" s="15">
        <v>64000000</v>
      </c>
      <c r="R339" s="17" t="s">
        <v>1116</v>
      </c>
      <c r="S339" s="9" t="s">
        <v>1092</v>
      </c>
    </row>
    <row r="340" spans="1:19" s="18" customFormat="1" ht="15" customHeight="1" x14ac:dyDescent="0.35">
      <c r="A340" s="7" t="s">
        <v>1267</v>
      </c>
      <c r="B340" s="8" t="s">
        <v>1087</v>
      </c>
      <c r="C340" s="9" t="s">
        <v>1268</v>
      </c>
      <c r="D340" s="9" t="s">
        <v>1269</v>
      </c>
      <c r="E340" s="9" t="s">
        <v>1270</v>
      </c>
      <c r="F340" s="10" t="s">
        <v>24</v>
      </c>
      <c r="G340" s="11">
        <v>48000000</v>
      </c>
      <c r="H340" s="10" t="s">
        <v>201</v>
      </c>
      <c r="I340" s="10" t="s">
        <v>26</v>
      </c>
      <c r="J340" s="10" t="s">
        <v>150</v>
      </c>
      <c r="K340" s="9" t="s">
        <v>28</v>
      </c>
      <c r="L340" s="12" t="s">
        <v>202</v>
      </c>
      <c r="M340" s="13">
        <v>45901</v>
      </c>
      <c r="N340" s="13">
        <v>46996</v>
      </c>
      <c r="O340" s="13">
        <v>47361</v>
      </c>
      <c r="P340" s="14">
        <v>85560</v>
      </c>
      <c r="Q340" s="15">
        <v>500000</v>
      </c>
      <c r="R340" s="17" t="s">
        <v>336</v>
      </c>
      <c r="S340" s="9" t="s">
        <v>1092</v>
      </c>
    </row>
    <row r="341" spans="1:19" s="18" customFormat="1" ht="15" customHeight="1" x14ac:dyDescent="0.35">
      <c r="A341" s="7" t="s">
        <v>1271</v>
      </c>
      <c r="B341" s="8" t="s">
        <v>1087</v>
      </c>
      <c r="C341" s="9" t="s">
        <v>1272</v>
      </c>
      <c r="D341" s="9" t="s">
        <v>1273</v>
      </c>
      <c r="E341" s="9" t="s">
        <v>1274</v>
      </c>
      <c r="F341" s="10" t="s">
        <v>24</v>
      </c>
      <c r="G341" s="11" t="s">
        <v>1275</v>
      </c>
      <c r="H341" s="10" t="s">
        <v>201</v>
      </c>
      <c r="I341" s="10" t="s">
        <v>26</v>
      </c>
      <c r="J341" s="10" t="s">
        <v>150</v>
      </c>
      <c r="K341" s="9" t="s">
        <v>28</v>
      </c>
      <c r="L341" s="12" t="s">
        <v>202</v>
      </c>
      <c r="M341" s="13">
        <v>45901</v>
      </c>
      <c r="N341" s="13">
        <v>46996</v>
      </c>
      <c r="O341" s="13">
        <v>47726</v>
      </c>
      <c r="P341" s="14">
        <v>154776</v>
      </c>
      <c r="Q341" s="15">
        <v>2000000</v>
      </c>
      <c r="R341" s="17" t="s">
        <v>336</v>
      </c>
      <c r="S341" s="9" t="s">
        <v>1092</v>
      </c>
    </row>
    <row r="342" spans="1:19" s="18" customFormat="1" ht="15" customHeight="1" x14ac:dyDescent="0.35">
      <c r="A342" s="7" t="s">
        <v>1276</v>
      </c>
      <c r="B342" s="8" t="s">
        <v>1087</v>
      </c>
      <c r="C342" s="9" t="s">
        <v>1277</v>
      </c>
      <c r="D342" s="9" t="s">
        <v>1278</v>
      </c>
      <c r="E342" s="9" t="s">
        <v>944</v>
      </c>
      <c r="F342" s="10" t="s">
        <v>24</v>
      </c>
      <c r="G342" s="11">
        <v>34980000</v>
      </c>
      <c r="H342" s="10" t="s">
        <v>1079</v>
      </c>
      <c r="I342" s="10" t="s">
        <v>497</v>
      </c>
      <c r="J342" s="10" t="s">
        <v>150</v>
      </c>
      <c r="K342" s="9" t="s">
        <v>28</v>
      </c>
      <c r="L342" s="12" t="s">
        <v>202</v>
      </c>
      <c r="M342" s="13">
        <v>46112</v>
      </c>
      <c r="N342" s="13">
        <v>47572</v>
      </c>
      <c r="O342" s="13">
        <v>48303</v>
      </c>
      <c r="P342" s="14">
        <v>533308</v>
      </c>
      <c r="Q342" s="15">
        <v>1000000</v>
      </c>
      <c r="R342" s="17" t="s">
        <v>1279</v>
      </c>
      <c r="S342" s="9" t="s">
        <v>1092</v>
      </c>
    </row>
    <row r="343" spans="1:19" s="18" customFormat="1" ht="15" customHeight="1" x14ac:dyDescent="0.35">
      <c r="A343" s="7" t="s">
        <v>1280</v>
      </c>
      <c r="B343" s="8" t="s">
        <v>1087</v>
      </c>
      <c r="C343" s="9" t="s">
        <v>1281</v>
      </c>
      <c r="D343" s="9" t="s">
        <v>1282</v>
      </c>
      <c r="E343" s="9" t="s">
        <v>1283</v>
      </c>
      <c r="F343" s="10" t="s">
        <v>24</v>
      </c>
      <c r="G343" s="11">
        <v>72000000</v>
      </c>
      <c r="H343" s="10" t="s">
        <v>201</v>
      </c>
      <c r="I343" s="10" t="s">
        <v>26</v>
      </c>
      <c r="J343" s="10" t="s">
        <v>150</v>
      </c>
      <c r="K343" s="9" t="s">
        <v>28</v>
      </c>
      <c r="L343" s="12" t="s">
        <v>29</v>
      </c>
      <c r="M343" s="13">
        <v>45124</v>
      </c>
      <c r="N343" s="13">
        <v>46219</v>
      </c>
      <c r="O343" s="13">
        <v>46585</v>
      </c>
      <c r="P343" s="14">
        <v>390000</v>
      </c>
      <c r="Q343" s="15">
        <v>1950000</v>
      </c>
      <c r="R343" s="17" t="s">
        <v>336</v>
      </c>
      <c r="S343" s="9" t="s">
        <v>1284</v>
      </c>
    </row>
    <row r="344" spans="1:19" s="18" customFormat="1" ht="15" customHeight="1" x14ac:dyDescent="0.35">
      <c r="A344" s="7" t="s">
        <v>1285</v>
      </c>
      <c r="B344" s="8" t="s">
        <v>1087</v>
      </c>
      <c r="C344" s="9" t="s">
        <v>1286</v>
      </c>
      <c r="D344" s="9" t="s">
        <v>1287</v>
      </c>
      <c r="E344" s="9" t="s">
        <v>1288</v>
      </c>
      <c r="F344" s="10" t="s">
        <v>24</v>
      </c>
      <c r="G344" s="11">
        <v>4500000</v>
      </c>
      <c r="H344" s="10" t="s">
        <v>99</v>
      </c>
      <c r="I344" s="10" t="s">
        <v>26</v>
      </c>
      <c r="J344" s="10" t="s">
        <v>150</v>
      </c>
      <c r="K344" s="9" t="s">
        <v>28</v>
      </c>
      <c r="L344" s="12" t="s">
        <v>29</v>
      </c>
      <c r="M344" s="13">
        <v>45155</v>
      </c>
      <c r="N344" s="13">
        <v>46250</v>
      </c>
      <c r="O344" s="13">
        <v>46981</v>
      </c>
      <c r="P344" s="14">
        <v>95000</v>
      </c>
      <c r="Q344" s="15">
        <v>1000000</v>
      </c>
      <c r="R344" s="17" t="s">
        <v>336</v>
      </c>
      <c r="S344" s="9" t="s">
        <v>1289</v>
      </c>
    </row>
    <row r="345" spans="1:19" s="18" customFormat="1" ht="15" customHeight="1" x14ac:dyDescent="0.35">
      <c r="A345" s="7" t="s">
        <v>1290</v>
      </c>
      <c r="B345" s="8" t="s">
        <v>1087</v>
      </c>
      <c r="C345" s="9" t="s">
        <v>1291</v>
      </c>
      <c r="D345" s="9" t="s">
        <v>1292</v>
      </c>
      <c r="E345" s="9" t="s">
        <v>821</v>
      </c>
      <c r="F345" s="10" t="s">
        <v>24</v>
      </c>
      <c r="G345" s="11">
        <v>63710000</v>
      </c>
      <c r="H345" s="10" t="s">
        <v>99</v>
      </c>
      <c r="I345" s="10" t="s">
        <v>231</v>
      </c>
      <c r="J345" s="10" t="s">
        <v>150</v>
      </c>
      <c r="K345" s="9" t="s">
        <v>28</v>
      </c>
      <c r="L345" s="12" t="s">
        <v>29</v>
      </c>
      <c r="M345" s="13">
        <v>45341</v>
      </c>
      <c r="N345" s="13">
        <v>46436</v>
      </c>
      <c r="O345" s="13">
        <v>47167</v>
      </c>
      <c r="P345" s="14">
        <v>116618.8</v>
      </c>
      <c r="Q345" s="15">
        <v>583094</v>
      </c>
      <c r="R345" s="17" t="s">
        <v>336</v>
      </c>
      <c r="S345" s="9" t="s">
        <v>1092</v>
      </c>
    </row>
    <row r="346" spans="1:19" s="18" customFormat="1" ht="15" customHeight="1" x14ac:dyDescent="0.35">
      <c r="A346" s="7" t="s">
        <v>1293</v>
      </c>
      <c r="B346" s="8" t="s">
        <v>1087</v>
      </c>
      <c r="C346" s="9" t="s">
        <v>1294</v>
      </c>
      <c r="D346" s="9" t="s">
        <v>1295</v>
      </c>
      <c r="E346" s="9" t="s">
        <v>1296</v>
      </c>
      <c r="F346" s="10" t="s">
        <v>24</v>
      </c>
      <c r="G346" s="11">
        <v>72212482</v>
      </c>
      <c r="H346" s="10" t="s">
        <v>25</v>
      </c>
      <c r="I346" s="10" t="s">
        <v>26</v>
      </c>
      <c r="J346" s="10" t="s">
        <v>150</v>
      </c>
      <c r="K346" s="9" t="s">
        <v>28</v>
      </c>
      <c r="L346" s="12" t="s">
        <v>29</v>
      </c>
      <c r="M346" s="13">
        <v>45717</v>
      </c>
      <c r="N346" s="13">
        <v>47177</v>
      </c>
      <c r="O346" s="13">
        <v>47907</v>
      </c>
      <c r="P346" s="14">
        <v>1000000</v>
      </c>
      <c r="Q346" s="15">
        <v>6000000</v>
      </c>
      <c r="R346" s="17" t="s">
        <v>30</v>
      </c>
      <c r="S346" s="9" t="s">
        <v>1092</v>
      </c>
    </row>
    <row r="347" spans="1:19" s="18" customFormat="1" ht="15" customHeight="1" x14ac:dyDescent="0.35">
      <c r="A347" s="7" t="s">
        <v>1297</v>
      </c>
      <c r="B347" s="8" t="s">
        <v>1087</v>
      </c>
      <c r="C347" s="9" t="s">
        <v>1298</v>
      </c>
      <c r="D347" s="9" t="s">
        <v>1299</v>
      </c>
      <c r="E347" s="9" t="s">
        <v>821</v>
      </c>
      <c r="F347" s="10" t="s">
        <v>24</v>
      </c>
      <c r="G347" s="11">
        <v>48463000</v>
      </c>
      <c r="H347" s="10" t="s">
        <v>201</v>
      </c>
      <c r="I347" s="10" t="s">
        <v>26</v>
      </c>
      <c r="J347" s="10" t="s">
        <v>150</v>
      </c>
      <c r="K347" s="9" t="s">
        <v>28</v>
      </c>
      <c r="L347" s="12" t="s">
        <v>29</v>
      </c>
      <c r="M347" s="13">
        <v>45444</v>
      </c>
      <c r="N347" s="13">
        <v>46387</v>
      </c>
      <c r="O347" s="13">
        <v>46387</v>
      </c>
      <c r="P347" s="14">
        <v>124115.2</v>
      </c>
      <c r="Q347" s="15">
        <v>310288</v>
      </c>
      <c r="R347" s="17" t="s">
        <v>30</v>
      </c>
      <c r="S347" s="9" t="s">
        <v>1092</v>
      </c>
    </row>
    <row r="348" spans="1:19" s="18" customFormat="1" ht="15" customHeight="1" x14ac:dyDescent="0.35">
      <c r="A348" s="7" t="s">
        <v>1300</v>
      </c>
      <c r="B348" s="8" t="s">
        <v>1087</v>
      </c>
      <c r="C348" s="9" t="s">
        <v>1301</v>
      </c>
      <c r="D348" s="9" t="s">
        <v>1302</v>
      </c>
      <c r="E348" s="9" t="s">
        <v>1303</v>
      </c>
      <c r="F348" s="10" t="s">
        <v>24</v>
      </c>
      <c r="G348" s="11">
        <v>63712710</v>
      </c>
      <c r="H348" s="10" t="s">
        <v>99</v>
      </c>
      <c r="I348" s="10" t="s">
        <v>231</v>
      </c>
      <c r="J348" s="10" t="s">
        <v>150</v>
      </c>
      <c r="K348" s="9" t="s">
        <v>28</v>
      </c>
      <c r="L348" s="12" t="s">
        <v>29</v>
      </c>
      <c r="M348" s="13">
        <v>45658</v>
      </c>
      <c r="N348" s="13">
        <v>46752</v>
      </c>
      <c r="O348" s="13">
        <v>47483</v>
      </c>
      <c r="P348" s="14">
        <v>200000</v>
      </c>
      <c r="Q348" s="15">
        <v>1000000</v>
      </c>
      <c r="R348" s="17" t="s">
        <v>336</v>
      </c>
      <c r="S348" s="9" t="s">
        <v>1092</v>
      </c>
    </row>
    <row r="349" spans="1:19" s="18" customFormat="1" ht="15" customHeight="1" x14ac:dyDescent="0.35">
      <c r="A349" s="7" t="s">
        <v>1304</v>
      </c>
      <c r="B349" s="8" t="s">
        <v>1087</v>
      </c>
      <c r="C349" s="9" t="s">
        <v>1305</v>
      </c>
      <c r="D349" s="9" t="s">
        <v>1306</v>
      </c>
      <c r="E349" s="9" t="s">
        <v>1307</v>
      </c>
      <c r="F349" s="10" t="s">
        <v>24</v>
      </c>
      <c r="G349" s="11" t="s">
        <v>1308</v>
      </c>
      <c r="H349" s="10" t="s">
        <v>71</v>
      </c>
      <c r="I349" s="10" t="s">
        <v>26</v>
      </c>
      <c r="J349" s="10" t="s">
        <v>150</v>
      </c>
      <c r="K349" s="9" t="s">
        <v>28</v>
      </c>
      <c r="L349" s="12" t="s">
        <v>29</v>
      </c>
      <c r="M349" s="13">
        <v>45017</v>
      </c>
      <c r="N349" s="13">
        <v>46843</v>
      </c>
      <c r="O349" s="13">
        <v>46843</v>
      </c>
      <c r="P349" s="14">
        <v>302842.86</v>
      </c>
      <c r="Q349" s="15">
        <v>1514214.3</v>
      </c>
      <c r="R349" s="17" t="s">
        <v>336</v>
      </c>
      <c r="S349" s="9" t="s">
        <v>1093</v>
      </c>
    </row>
    <row r="350" spans="1:19" s="18" customFormat="1" ht="15" customHeight="1" x14ac:dyDescent="0.35">
      <c r="A350" s="7" t="s">
        <v>1309</v>
      </c>
      <c r="B350" s="8" t="s">
        <v>1087</v>
      </c>
      <c r="C350" s="9" t="s">
        <v>1310</v>
      </c>
      <c r="D350" s="9" t="s">
        <v>1311</v>
      </c>
      <c r="E350" s="9" t="s">
        <v>1307</v>
      </c>
      <c r="F350" s="10" t="s">
        <v>24</v>
      </c>
      <c r="G350" s="11" t="s">
        <v>1308</v>
      </c>
      <c r="H350" s="10" t="s">
        <v>71</v>
      </c>
      <c r="I350" s="10" t="s">
        <v>26</v>
      </c>
      <c r="J350" s="10" t="s">
        <v>150</v>
      </c>
      <c r="K350" s="9" t="s">
        <v>28</v>
      </c>
      <c r="L350" s="12" t="s">
        <v>29</v>
      </c>
      <c r="M350" s="13">
        <v>45017</v>
      </c>
      <c r="N350" s="13">
        <v>46843</v>
      </c>
      <c r="O350" s="13">
        <v>47573</v>
      </c>
      <c r="P350" s="14">
        <v>255722.71428571429</v>
      </c>
      <c r="Q350" s="15">
        <v>1790059</v>
      </c>
      <c r="R350" s="17" t="s">
        <v>336</v>
      </c>
      <c r="S350" s="9" t="s">
        <v>1093</v>
      </c>
    </row>
    <row r="351" spans="1:19" s="18" customFormat="1" ht="15" customHeight="1" x14ac:dyDescent="0.35">
      <c r="A351" s="7" t="s">
        <v>1312</v>
      </c>
      <c r="B351" s="8" t="s">
        <v>1087</v>
      </c>
      <c r="C351" s="9" t="s">
        <v>1313</v>
      </c>
      <c r="D351" s="9" t="s">
        <v>1314</v>
      </c>
      <c r="E351" s="9" t="s">
        <v>1315</v>
      </c>
      <c r="F351" s="10" t="s">
        <v>24</v>
      </c>
      <c r="G351" s="11" t="s">
        <v>1308</v>
      </c>
      <c r="H351" s="10" t="s">
        <v>99</v>
      </c>
      <c r="I351" s="10" t="s">
        <v>26</v>
      </c>
      <c r="J351" s="10" t="s">
        <v>150</v>
      </c>
      <c r="K351" s="9" t="s">
        <v>28</v>
      </c>
      <c r="L351" s="12" t="s">
        <v>29</v>
      </c>
      <c r="M351" s="13">
        <v>44838</v>
      </c>
      <c r="N351" s="13">
        <v>46298</v>
      </c>
      <c r="O351" s="13">
        <v>46298</v>
      </c>
      <c r="P351" s="14">
        <v>55000</v>
      </c>
      <c r="Q351" s="15">
        <v>220000</v>
      </c>
      <c r="R351" s="17" t="s">
        <v>336</v>
      </c>
      <c r="S351" s="9" t="s">
        <v>1093</v>
      </c>
    </row>
    <row r="352" spans="1:19" s="18" customFormat="1" ht="15" customHeight="1" x14ac:dyDescent="0.35">
      <c r="A352" s="7" t="s">
        <v>1317</v>
      </c>
      <c r="B352" s="8" t="s">
        <v>1087</v>
      </c>
      <c r="C352" s="9" t="s">
        <v>1318</v>
      </c>
      <c r="D352" s="9" t="s">
        <v>1319</v>
      </c>
      <c r="E352" s="9" t="s">
        <v>1320</v>
      </c>
      <c r="F352" s="10" t="s">
        <v>24</v>
      </c>
      <c r="G352" s="11">
        <v>48100000</v>
      </c>
      <c r="H352" s="10" t="s">
        <v>201</v>
      </c>
      <c r="I352" s="10" t="s">
        <v>26</v>
      </c>
      <c r="J352" s="10" t="s">
        <v>150</v>
      </c>
      <c r="K352" s="9" t="s">
        <v>28</v>
      </c>
      <c r="L352" s="12" t="s">
        <v>29</v>
      </c>
      <c r="M352" s="13">
        <v>45747</v>
      </c>
      <c r="N352" s="13">
        <v>47207</v>
      </c>
      <c r="O352" s="13">
        <v>47572</v>
      </c>
      <c r="P352" s="14">
        <v>337677</v>
      </c>
      <c r="Q352" s="15">
        <v>1688385</v>
      </c>
      <c r="R352" s="17" t="s">
        <v>643</v>
      </c>
      <c r="S352" s="9" t="s">
        <v>1316</v>
      </c>
    </row>
    <row r="353" spans="1:19" s="18" customFormat="1" ht="15" customHeight="1" x14ac:dyDescent="0.35">
      <c r="A353" s="7" t="s">
        <v>1321</v>
      </c>
      <c r="B353" s="8" t="s">
        <v>1087</v>
      </c>
      <c r="C353" s="9" t="s">
        <v>1322</v>
      </c>
      <c r="D353" s="9" t="s">
        <v>1323</v>
      </c>
      <c r="E353" s="9" t="s">
        <v>1324</v>
      </c>
      <c r="F353" s="10" t="s">
        <v>24</v>
      </c>
      <c r="G353" s="11">
        <v>98351110</v>
      </c>
      <c r="H353" s="10" t="s">
        <v>99</v>
      </c>
      <c r="I353" s="10" t="s">
        <v>26</v>
      </c>
      <c r="J353" s="10" t="s">
        <v>150</v>
      </c>
      <c r="K353" s="9" t="s">
        <v>28</v>
      </c>
      <c r="L353" s="12" t="s">
        <v>76</v>
      </c>
      <c r="M353" s="13">
        <v>45908</v>
      </c>
      <c r="N353" s="13">
        <v>47368</v>
      </c>
      <c r="O353" s="13">
        <v>48098</v>
      </c>
      <c r="P353" s="14">
        <v>92720.03</v>
      </c>
      <c r="Q353" s="15">
        <v>556320.28</v>
      </c>
      <c r="R353" s="17" t="s">
        <v>30</v>
      </c>
      <c r="S353" s="9" t="s">
        <v>1316</v>
      </c>
    </row>
    <row r="354" spans="1:19" s="18" customFormat="1" ht="15" customHeight="1" x14ac:dyDescent="0.35">
      <c r="A354" s="7" t="s">
        <v>1325</v>
      </c>
      <c r="B354" s="8" t="s">
        <v>1087</v>
      </c>
      <c r="C354" s="9" t="s">
        <v>1326</v>
      </c>
      <c r="D354" s="31" t="s">
        <v>1327</v>
      </c>
      <c r="E354" s="9" t="s">
        <v>1328</v>
      </c>
      <c r="F354" s="10" t="s">
        <v>24</v>
      </c>
      <c r="G354" s="11">
        <v>34926000</v>
      </c>
      <c r="H354" s="10" t="s">
        <v>492</v>
      </c>
      <c r="I354" s="10" t="s">
        <v>26</v>
      </c>
      <c r="J354" s="10" t="s">
        <v>150</v>
      </c>
      <c r="K354" s="9" t="s">
        <v>28</v>
      </c>
      <c r="L354" s="12" t="s">
        <v>29</v>
      </c>
      <c r="M354" s="13">
        <v>46174</v>
      </c>
      <c r="N354" s="13">
        <v>46904</v>
      </c>
      <c r="O354" s="13">
        <v>49826</v>
      </c>
      <c r="P354" s="54">
        <v>41166</v>
      </c>
      <c r="Q354" s="15">
        <v>411660</v>
      </c>
      <c r="R354" s="17" t="s">
        <v>534</v>
      </c>
      <c r="S354" s="9" t="s">
        <v>1316</v>
      </c>
    </row>
    <row r="355" spans="1:19" s="18" customFormat="1" ht="15" customHeight="1" x14ac:dyDescent="0.35">
      <c r="A355" s="7" t="s">
        <v>1329</v>
      </c>
      <c r="B355" s="8" t="s">
        <v>1087</v>
      </c>
      <c r="C355" s="9" t="s">
        <v>1330</v>
      </c>
      <c r="D355" s="9" t="s">
        <v>1331</v>
      </c>
      <c r="E355" s="9" t="s">
        <v>1332</v>
      </c>
      <c r="F355" s="10" t="s">
        <v>24</v>
      </c>
      <c r="G355" s="11">
        <v>72260000</v>
      </c>
      <c r="H355" s="10" t="s">
        <v>99</v>
      </c>
      <c r="I355" s="10" t="s">
        <v>26</v>
      </c>
      <c r="J355" s="10" t="s">
        <v>150</v>
      </c>
      <c r="K355" s="9" t="s">
        <v>28</v>
      </c>
      <c r="L355" s="12" t="s">
        <v>29</v>
      </c>
      <c r="M355" s="13">
        <v>45112</v>
      </c>
      <c r="N355" s="13">
        <v>46572</v>
      </c>
      <c r="O355" s="13">
        <v>46572</v>
      </c>
      <c r="P355" s="14">
        <v>85265.845000000001</v>
      </c>
      <c r="Q355" s="15">
        <v>341063.38</v>
      </c>
      <c r="R355" s="17" t="s">
        <v>336</v>
      </c>
      <c r="S355" s="9" t="s">
        <v>1092</v>
      </c>
    </row>
    <row r="356" spans="1:19" s="18" customFormat="1" ht="15" customHeight="1" x14ac:dyDescent="0.35">
      <c r="A356" s="7" t="s">
        <v>1333</v>
      </c>
      <c r="B356" s="8" t="s">
        <v>1334</v>
      </c>
      <c r="C356" s="9" t="s">
        <v>1335</v>
      </c>
      <c r="D356" s="9" t="s">
        <v>1336</v>
      </c>
      <c r="E356" s="9" t="s">
        <v>1337</v>
      </c>
      <c r="F356" s="10" t="s">
        <v>24</v>
      </c>
      <c r="G356" s="11">
        <v>45000000</v>
      </c>
      <c r="H356" s="10" t="s">
        <v>25</v>
      </c>
      <c r="I356" s="10" t="s">
        <v>256</v>
      </c>
      <c r="J356" s="10" t="s">
        <v>150</v>
      </c>
      <c r="K356" s="9" t="s">
        <v>28</v>
      </c>
      <c r="L356" s="12" t="s">
        <v>29</v>
      </c>
      <c r="M356" s="13">
        <v>41258</v>
      </c>
      <c r="N356" s="13">
        <v>46735</v>
      </c>
      <c r="O356" s="13">
        <v>48562</v>
      </c>
      <c r="P356" s="14">
        <v>12000000</v>
      </c>
      <c r="Q356" s="15">
        <v>240000000</v>
      </c>
      <c r="R356" s="17" t="s">
        <v>30</v>
      </c>
      <c r="S356" s="9" t="s">
        <v>1338</v>
      </c>
    </row>
    <row r="357" spans="1:19" s="18" customFormat="1" ht="15" customHeight="1" x14ac:dyDescent="0.35">
      <c r="A357" s="7" t="s">
        <v>1339</v>
      </c>
      <c r="B357" s="8" t="s">
        <v>1340</v>
      </c>
      <c r="C357" s="9" t="s">
        <v>1341</v>
      </c>
      <c r="D357" s="9" t="s">
        <v>1341</v>
      </c>
      <c r="E357" s="9" t="s">
        <v>1342</v>
      </c>
      <c r="F357" s="10" t="s">
        <v>24</v>
      </c>
      <c r="G357" s="11">
        <v>85000000</v>
      </c>
      <c r="H357" s="10" t="s">
        <v>71</v>
      </c>
      <c r="I357" s="10" t="s">
        <v>26</v>
      </c>
      <c r="J357" s="10" t="s">
        <v>150</v>
      </c>
      <c r="K357" s="9" t="s">
        <v>28</v>
      </c>
      <c r="L357" s="12" t="s">
        <v>29</v>
      </c>
      <c r="M357" s="13">
        <v>45792</v>
      </c>
      <c r="N357" s="13">
        <v>46521</v>
      </c>
      <c r="O357" s="13">
        <v>46521</v>
      </c>
      <c r="P357" s="14">
        <v>149632.89000000001</v>
      </c>
      <c r="Q357" s="15">
        <v>299265.78000000003</v>
      </c>
      <c r="R357" s="17" t="s">
        <v>30</v>
      </c>
      <c r="S357" s="9" t="s">
        <v>1343</v>
      </c>
    </row>
    <row r="358" spans="1:19" s="18" customFormat="1" ht="15" customHeight="1" x14ac:dyDescent="0.35">
      <c r="A358" s="7" t="s">
        <v>1344</v>
      </c>
      <c r="B358" s="8" t="s">
        <v>1340</v>
      </c>
      <c r="C358" s="9" t="s">
        <v>1345</v>
      </c>
      <c r="D358" s="9" t="s">
        <v>1346</v>
      </c>
      <c r="E358" s="9" t="s">
        <v>1347</v>
      </c>
      <c r="F358" s="10" t="s">
        <v>24</v>
      </c>
      <c r="G358" s="11">
        <v>85000000</v>
      </c>
      <c r="H358" s="10" t="s">
        <v>25</v>
      </c>
      <c r="I358" s="10" t="s">
        <v>26</v>
      </c>
      <c r="J358" s="10" t="s">
        <v>27</v>
      </c>
      <c r="K358" s="9" t="s">
        <v>28</v>
      </c>
      <c r="L358" s="12" t="s">
        <v>29</v>
      </c>
      <c r="M358" s="13">
        <v>45200</v>
      </c>
      <c r="N358" s="13">
        <v>46295</v>
      </c>
      <c r="O358" s="13">
        <v>47756</v>
      </c>
      <c r="P358" s="14">
        <v>2415000</v>
      </c>
      <c r="Q358" s="15">
        <v>16905000</v>
      </c>
      <c r="R358" s="17" t="s">
        <v>30</v>
      </c>
      <c r="S358" s="9" t="s">
        <v>1348</v>
      </c>
    </row>
    <row r="359" spans="1:19" s="18" customFormat="1" ht="15" customHeight="1" x14ac:dyDescent="0.35">
      <c r="A359" s="7" t="s">
        <v>1349</v>
      </c>
      <c r="B359" s="8" t="s">
        <v>1340</v>
      </c>
      <c r="C359" s="9" t="s">
        <v>1350</v>
      </c>
      <c r="D359" s="9" t="s">
        <v>1350</v>
      </c>
      <c r="E359" s="9" t="s">
        <v>1351</v>
      </c>
      <c r="F359" s="10" t="s">
        <v>24</v>
      </c>
      <c r="G359" s="11">
        <v>85000000</v>
      </c>
      <c r="H359" s="10" t="s">
        <v>156</v>
      </c>
      <c r="I359" s="10" t="s">
        <v>26</v>
      </c>
      <c r="J359" s="10" t="s">
        <v>27</v>
      </c>
      <c r="K359" s="9" t="s">
        <v>28</v>
      </c>
      <c r="L359" s="12" t="s">
        <v>29</v>
      </c>
      <c r="M359" s="13">
        <v>45108</v>
      </c>
      <c r="N359" s="13">
        <v>46203</v>
      </c>
      <c r="O359" s="13">
        <v>47664</v>
      </c>
      <c r="P359" s="14">
        <v>352448.46</v>
      </c>
      <c r="Q359" s="15">
        <v>2467139.2200000002</v>
      </c>
      <c r="R359" s="17" t="s">
        <v>30</v>
      </c>
      <c r="S359" s="9" t="s">
        <v>1352</v>
      </c>
    </row>
    <row r="360" spans="1:19" s="18" customFormat="1" ht="15" customHeight="1" x14ac:dyDescent="0.35">
      <c r="A360" s="7" t="s">
        <v>1354</v>
      </c>
      <c r="B360" s="8" t="s">
        <v>1340</v>
      </c>
      <c r="C360" s="9" t="s">
        <v>1355</v>
      </c>
      <c r="D360" s="9" t="s">
        <v>1355</v>
      </c>
      <c r="E360" s="9" t="s">
        <v>1356</v>
      </c>
      <c r="F360" s="10" t="s">
        <v>24</v>
      </c>
      <c r="G360" s="11" t="s">
        <v>1357</v>
      </c>
      <c r="H360" s="10" t="s">
        <v>25</v>
      </c>
      <c r="I360" s="10" t="s">
        <v>26</v>
      </c>
      <c r="J360" s="10" t="s">
        <v>150</v>
      </c>
      <c r="K360" s="9" t="s">
        <v>28</v>
      </c>
      <c r="L360" s="12" t="s">
        <v>29</v>
      </c>
      <c r="M360" s="13">
        <v>44531</v>
      </c>
      <c r="N360" s="13">
        <v>46356</v>
      </c>
      <c r="O360" s="13">
        <v>46356</v>
      </c>
      <c r="P360" s="14">
        <v>450000</v>
      </c>
      <c r="Q360" s="15">
        <v>2250000</v>
      </c>
      <c r="R360" s="17" t="s">
        <v>30</v>
      </c>
      <c r="S360" s="9" t="s">
        <v>52</v>
      </c>
    </row>
    <row r="361" spans="1:19" s="18" customFormat="1" ht="15" customHeight="1" x14ac:dyDescent="0.35">
      <c r="A361" s="7" t="s">
        <v>1358</v>
      </c>
      <c r="B361" s="8" t="s">
        <v>1340</v>
      </c>
      <c r="C361" s="9" t="s">
        <v>1359</v>
      </c>
      <c r="D361" s="9" t="s">
        <v>1360</v>
      </c>
      <c r="E361" s="9" t="s">
        <v>1361</v>
      </c>
      <c r="F361" s="10" t="s">
        <v>24</v>
      </c>
      <c r="G361" s="11">
        <v>85000000</v>
      </c>
      <c r="H361" s="10" t="s">
        <v>71</v>
      </c>
      <c r="I361" s="10" t="s">
        <v>26</v>
      </c>
      <c r="J361" s="10" t="s">
        <v>27</v>
      </c>
      <c r="K361" s="9" t="s">
        <v>28</v>
      </c>
      <c r="L361" s="12" t="s">
        <v>29</v>
      </c>
      <c r="M361" s="13">
        <v>44774</v>
      </c>
      <c r="N361" s="13">
        <v>46234</v>
      </c>
      <c r="O361" s="13">
        <v>46234</v>
      </c>
      <c r="P361" s="14">
        <v>158000</v>
      </c>
      <c r="Q361" s="15">
        <v>632000</v>
      </c>
      <c r="R361" s="17" t="s">
        <v>30</v>
      </c>
      <c r="S361" s="9" t="s">
        <v>63</v>
      </c>
    </row>
    <row r="362" spans="1:19" s="18" customFormat="1" ht="15" customHeight="1" x14ac:dyDescent="0.35">
      <c r="A362" s="7" t="s">
        <v>1362</v>
      </c>
      <c r="B362" s="8" t="s">
        <v>1340</v>
      </c>
      <c r="C362" s="9" t="s">
        <v>1363</v>
      </c>
      <c r="D362" s="9" t="s">
        <v>1364</v>
      </c>
      <c r="E362" s="9" t="s">
        <v>1365</v>
      </c>
      <c r="F362" s="10" t="s">
        <v>24</v>
      </c>
      <c r="G362" s="11">
        <v>85000000</v>
      </c>
      <c r="H362" s="10" t="s">
        <v>25</v>
      </c>
      <c r="I362" s="10" t="s">
        <v>26</v>
      </c>
      <c r="J362" s="10" t="s">
        <v>27</v>
      </c>
      <c r="K362" s="9" t="s">
        <v>28</v>
      </c>
      <c r="L362" s="12" t="s">
        <v>29</v>
      </c>
      <c r="M362" s="13">
        <v>45931</v>
      </c>
      <c r="N362" s="13">
        <v>47756</v>
      </c>
      <c r="O362" s="13">
        <v>48852</v>
      </c>
      <c r="P362" s="14">
        <v>25534375</v>
      </c>
      <c r="Q362" s="15">
        <v>204275000</v>
      </c>
      <c r="R362" s="17" t="s">
        <v>30</v>
      </c>
      <c r="S362" s="9" t="s">
        <v>129</v>
      </c>
    </row>
    <row r="363" spans="1:19" s="18" customFormat="1" ht="15" customHeight="1" x14ac:dyDescent="0.35">
      <c r="A363" s="7" t="s">
        <v>1366</v>
      </c>
      <c r="B363" s="8" t="s">
        <v>1340</v>
      </c>
      <c r="C363" s="9" t="s">
        <v>1367</v>
      </c>
      <c r="D363" s="9" t="s">
        <v>1367</v>
      </c>
      <c r="E363" s="9" t="s">
        <v>1368</v>
      </c>
      <c r="F363" s="10" t="s">
        <v>24</v>
      </c>
      <c r="G363" s="11">
        <v>85000000</v>
      </c>
      <c r="H363" s="10" t="s">
        <v>25</v>
      </c>
      <c r="I363" s="10" t="s">
        <v>26</v>
      </c>
      <c r="J363" s="10" t="s">
        <v>150</v>
      </c>
      <c r="K363" s="9" t="s">
        <v>28</v>
      </c>
      <c r="L363" s="12" t="s">
        <v>29</v>
      </c>
      <c r="M363" s="13">
        <v>45383</v>
      </c>
      <c r="N363" s="13">
        <v>47208</v>
      </c>
      <c r="O363" s="13">
        <v>48304</v>
      </c>
      <c r="P363" s="14">
        <v>450000</v>
      </c>
      <c r="Q363" s="15">
        <v>3600000</v>
      </c>
      <c r="R363" s="17" t="s">
        <v>30</v>
      </c>
      <c r="S363" s="9" t="s">
        <v>129</v>
      </c>
    </row>
    <row r="364" spans="1:19" s="18" customFormat="1" ht="15" customHeight="1" x14ac:dyDescent="0.35">
      <c r="A364" s="7" t="s">
        <v>1369</v>
      </c>
      <c r="B364" s="8" t="s">
        <v>1340</v>
      </c>
      <c r="C364" s="9" t="s">
        <v>1370</v>
      </c>
      <c r="D364" s="9" t="s">
        <v>1371</v>
      </c>
      <c r="E364" s="9" t="s">
        <v>1372</v>
      </c>
      <c r="F364" s="10" t="s">
        <v>24</v>
      </c>
      <c r="G364" s="11" t="s">
        <v>1373</v>
      </c>
      <c r="H364" s="10" t="s">
        <v>215</v>
      </c>
      <c r="I364" s="10" t="s">
        <v>26</v>
      </c>
      <c r="J364" s="10" t="s">
        <v>173</v>
      </c>
      <c r="K364" s="9" t="s">
        <v>28</v>
      </c>
      <c r="L364" s="12" t="s">
        <v>29</v>
      </c>
      <c r="M364" s="13">
        <v>45747</v>
      </c>
      <c r="N364" s="13">
        <v>46843</v>
      </c>
      <c r="O364" s="13">
        <v>47573</v>
      </c>
      <c r="P364" s="14">
        <v>2800000</v>
      </c>
      <c r="Q364" s="15">
        <v>14000000</v>
      </c>
      <c r="R364" s="17" t="s">
        <v>30</v>
      </c>
      <c r="S364" s="9" t="s">
        <v>1348</v>
      </c>
    </row>
    <row r="365" spans="1:19" s="18" customFormat="1" ht="15" customHeight="1" x14ac:dyDescent="0.35">
      <c r="A365" s="7" t="s">
        <v>1374</v>
      </c>
      <c r="B365" s="8" t="s">
        <v>1340</v>
      </c>
      <c r="C365" s="9" t="s">
        <v>1375</v>
      </c>
      <c r="D365" s="9" t="s">
        <v>1376</v>
      </c>
      <c r="E365" s="9" t="s">
        <v>1377</v>
      </c>
      <c r="F365" s="10" t="s">
        <v>24</v>
      </c>
      <c r="G365" s="11" t="s">
        <v>1378</v>
      </c>
      <c r="H365" s="10" t="s">
        <v>25</v>
      </c>
      <c r="I365" s="10" t="s">
        <v>26</v>
      </c>
      <c r="J365" s="10" t="s">
        <v>27</v>
      </c>
      <c r="K365" s="9" t="s">
        <v>28</v>
      </c>
      <c r="L365" s="12" t="s">
        <v>76</v>
      </c>
      <c r="M365" s="13">
        <v>45505</v>
      </c>
      <c r="N365" s="13">
        <v>49156</v>
      </c>
      <c r="O365" s="13">
        <v>49156</v>
      </c>
      <c r="P365" s="14" t="s">
        <v>1379</v>
      </c>
      <c r="Q365" s="15">
        <v>30217214</v>
      </c>
      <c r="R365" s="17" t="s">
        <v>30</v>
      </c>
      <c r="S365" s="9" t="s">
        <v>129</v>
      </c>
    </row>
    <row r="366" spans="1:19" s="18" customFormat="1" ht="15" customHeight="1" x14ac:dyDescent="0.35">
      <c r="A366" s="7" t="s">
        <v>1380</v>
      </c>
      <c r="B366" s="8" t="s">
        <v>1340</v>
      </c>
      <c r="C366" s="9" t="s">
        <v>1381</v>
      </c>
      <c r="D366" s="9" t="s">
        <v>1382</v>
      </c>
      <c r="E366" s="9" t="s">
        <v>1383</v>
      </c>
      <c r="F366" s="10" t="s">
        <v>24</v>
      </c>
      <c r="G366" s="11" t="s">
        <v>1384</v>
      </c>
      <c r="H366" s="10" t="s">
        <v>1385</v>
      </c>
      <c r="I366" s="10" t="s">
        <v>26</v>
      </c>
      <c r="J366" s="10" t="s">
        <v>173</v>
      </c>
      <c r="K366" s="9" t="s">
        <v>28</v>
      </c>
      <c r="L366" s="12" t="s">
        <v>29</v>
      </c>
      <c r="M366" s="13">
        <v>45565</v>
      </c>
      <c r="N366" s="13">
        <v>46660</v>
      </c>
      <c r="O366" s="13">
        <v>47756</v>
      </c>
      <c r="P366" s="14">
        <v>135208</v>
      </c>
      <c r="Q366" s="15">
        <v>811248</v>
      </c>
      <c r="R366" s="17" t="s">
        <v>30</v>
      </c>
      <c r="S366" s="9" t="s">
        <v>129</v>
      </c>
    </row>
    <row r="367" spans="1:19" s="18" customFormat="1" ht="15" customHeight="1" x14ac:dyDescent="0.35">
      <c r="A367" s="7" t="s">
        <v>1386</v>
      </c>
      <c r="B367" s="8" t="s">
        <v>1340</v>
      </c>
      <c r="C367" s="9" t="s">
        <v>1387</v>
      </c>
      <c r="D367" s="9" t="s">
        <v>1382</v>
      </c>
      <c r="E367" s="9" t="s">
        <v>1388</v>
      </c>
      <c r="F367" s="10" t="s">
        <v>24</v>
      </c>
      <c r="G367" s="11" t="s">
        <v>1384</v>
      </c>
      <c r="H367" s="10" t="s">
        <v>1385</v>
      </c>
      <c r="I367" s="10" t="s">
        <v>26</v>
      </c>
      <c r="J367" s="10" t="s">
        <v>173</v>
      </c>
      <c r="K367" s="9" t="s">
        <v>28</v>
      </c>
      <c r="L367" s="12" t="s">
        <v>29</v>
      </c>
      <c r="M367" s="13">
        <v>45747</v>
      </c>
      <c r="N367" s="13">
        <v>47573</v>
      </c>
      <c r="O367" s="13">
        <v>48304</v>
      </c>
      <c r="P367" s="14">
        <v>7448346</v>
      </c>
      <c r="Q367" s="15">
        <v>52138422</v>
      </c>
      <c r="R367" s="17" t="s">
        <v>30</v>
      </c>
      <c r="S367" s="9" t="s">
        <v>129</v>
      </c>
    </row>
    <row r="368" spans="1:19" s="18" customFormat="1" ht="15" customHeight="1" x14ac:dyDescent="0.35">
      <c r="A368" s="7" t="s">
        <v>1389</v>
      </c>
      <c r="B368" s="8" t="s">
        <v>1340</v>
      </c>
      <c r="C368" s="9" t="s">
        <v>1390</v>
      </c>
      <c r="D368" s="9" t="s">
        <v>1390</v>
      </c>
      <c r="E368" s="9" t="s">
        <v>1391</v>
      </c>
      <c r="F368" s="10" t="s">
        <v>24</v>
      </c>
      <c r="G368" s="11" t="s">
        <v>1392</v>
      </c>
      <c r="H368" s="10" t="s">
        <v>25</v>
      </c>
      <c r="I368" s="10" t="s">
        <v>26</v>
      </c>
      <c r="J368" s="10" t="s">
        <v>27</v>
      </c>
      <c r="K368" s="9" t="s">
        <v>28</v>
      </c>
      <c r="L368" s="12" t="s">
        <v>29</v>
      </c>
      <c r="M368" s="13">
        <v>45628</v>
      </c>
      <c r="N368" s="13">
        <v>46722</v>
      </c>
      <c r="O368" s="13">
        <v>48549</v>
      </c>
      <c r="P368" s="14">
        <v>4020400</v>
      </c>
      <c r="Q368" s="15">
        <v>32163200</v>
      </c>
      <c r="R368" s="17" t="s">
        <v>30</v>
      </c>
      <c r="S368" s="9" t="s">
        <v>129</v>
      </c>
    </row>
    <row r="369" spans="1:19" s="18" customFormat="1" ht="15" customHeight="1" x14ac:dyDescent="0.35">
      <c r="A369" s="7" t="s">
        <v>1393</v>
      </c>
      <c r="B369" s="8" t="s">
        <v>1340</v>
      </c>
      <c r="C369" s="9" t="s">
        <v>1394</v>
      </c>
      <c r="D369" s="9" t="s">
        <v>1382</v>
      </c>
      <c r="E369" s="9" t="s">
        <v>1395</v>
      </c>
      <c r="F369" s="10" t="s">
        <v>24</v>
      </c>
      <c r="G369" s="11" t="s">
        <v>1373</v>
      </c>
      <c r="H369" s="10" t="s">
        <v>1385</v>
      </c>
      <c r="I369" s="10" t="s">
        <v>26</v>
      </c>
      <c r="J369" s="10" t="s">
        <v>173</v>
      </c>
      <c r="K369" s="9" t="s">
        <v>28</v>
      </c>
      <c r="L369" s="12" t="s">
        <v>29</v>
      </c>
      <c r="M369" s="13">
        <v>45504</v>
      </c>
      <c r="N369" s="13">
        <v>46599</v>
      </c>
      <c r="O369" s="13">
        <v>47330</v>
      </c>
      <c r="P369" s="14">
        <v>183514</v>
      </c>
      <c r="Q369" s="15">
        <v>917570</v>
      </c>
      <c r="R369" s="17" t="s">
        <v>30</v>
      </c>
      <c r="S369" s="9" t="s">
        <v>129</v>
      </c>
    </row>
    <row r="370" spans="1:19" s="18" customFormat="1" x14ac:dyDescent="0.35">
      <c r="A370" s="7" t="s">
        <v>1396</v>
      </c>
      <c r="B370" s="8" t="s">
        <v>1340</v>
      </c>
      <c r="C370" s="9" t="s">
        <v>1397</v>
      </c>
      <c r="D370" s="9" t="s">
        <v>1398</v>
      </c>
      <c r="E370" s="9" t="s">
        <v>1347</v>
      </c>
      <c r="F370" s="10" t="s">
        <v>24</v>
      </c>
      <c r="G370" s="11">
        <v>85312500</v>
      </c>
      <c r="H370" s="10" t="s">
        <v>25</v>
      </c>
      <c r="I370" s="10" t="s">
        <v>26</v>
      </c>
      <c r="J370" s="10" t="s">
        <v>173</v>
      </c>
      <c r="K370" s="9" t="s">
        <v>28</v>
      </c>
      <c r="L370" s="12" t="s">
        <v>29</v>
      </c>
      <c r="M370" s="13">
        <v>45931</v>
      </c>
      <c r="N370" s="13">
        <v>47026</v>
      </c>
      <c r="O370" s="13">
        <v>48487</v>
      </c>
      <c r="P370" s="14">
        <v>20696729</v>
      </c>
      <c r="Q370" s="15">
        <v>62090187</v>
      </c>
      <c r="R370" s="17" t="s">
        <v>30</v>
      </c>
      <c r="S370" s="9" t="s">
        <v>178</v>
      </c>
    </row>
    <row r="371" spans="1:19" s="18" customFormat="1" ht="14.5" x14ac:dyDescent="0.35">
      <c r="A371" s="7" t="s">
        <v>1400</v>
      </c>
      <c r="B371" s="8" t="s">
        <v>1340</v>
      </c>
      <c r="C371" s="9" t="s">
        <v>1401</v>
      </c>
      <c r="D371" s="9" t="s">
        <v>1401</v>
      </c>
      <c r="E371" t="s">
        <v>155</v>
      </c>
      <c r="F371" s="10" t="s">
        <v>24</v>
      </c>
      <c r="G371" s="11">
        <v>85000000</v>
      </c>
      <c r="H371" s="10" t="s">
        <v>25</v>
      </c>
      <c r="I371" s="10" t="s">
        <v>26</v>
      </c>
      <c r="J371" s="10" t="s">
        <v>27</v>
      </c>
      <c r="K371" s="9" t="s">
        <v>28</v>
      </c>
      <c r="L371" s="12" t="s">
        <v>29</v>
      </c>
      <c r="M371" s="13">
        <v>45383</v>
      </c>
      <c r="N371" s="13">
        <v>46843</v>
      </c>
      <c r="O371" s="13">
        <v>48304</v>
      </c>
      <c r="P371" s="54">
        <v>1016015.32</v>
      </c>
      <c r="Q371" s="15">
        <v>8128122.5599999996</v>
      </c>
      <c r="R371" s="17" t="s">
        <v>30</v>
      </c>
      <c r="S371" s="9" t="s">
        <v>52</v>
      </c>
    </row>
    <row r="372" spans="1:19" s="18" customFormat="1" x14ac:dyDescent="0.35">
      <c r="A372" s="7" t="s">
        <v>1402</v>
      </c>
      <c r="B372" s="8" t="s">
        <v>1340</v>
      </c>
      <c r="C372" s="9" t="s">
        <v>1403</v>
      </c>
      <c r="D372" s="9" t="s">
        <v>1403</v>
      </c>
      <c r="E372" s="9" t="s">
        <v>1404</v>
      </c>
      <c r="F372" s="10" t="s">
        <v>24</v>
      </c>
      <c r="G372" s="11">
        <v>85000000</v>
      </c>
      <c r="H372" s="10" t="s">
        <v>25</v>
      </c>
      <c r="I372" s="10" t="s">
        <v>26</v>
      </c>
      <c r="J372" s="10" t="s">
        <v>27</v>
      </c>
      <c r="K372" s="9" t="s">
        <v>28</v>
      </c>
      <c r="L372" s="12" t="s">
        <v>29</v>
      </c>
      <c r="M372" s="13">
        <v>45383</v>
      </c>
      <c r="N372" s="13">
        <v>46477</v>
      </c>
      <c r="O372" s="13">
        <v>47208</v>
      </c>
      <c r="P372" s="14">
        <v>400000</v>
      </c>
      <c r="Q372" s="15">
        <v>2000000</v>
      </c>
      <c r="R372" s="17" t="s">
        <v>30</v>
      </c>
      <c r="S372" s="9" t="s">
        <v>1348</v>
      </c>
    </row>
    <row r="373" spans="1:19" s="18" customFormat="1" x14ac:dyDescent="0.35">
      <c r="A373" s="7" t="s">
        <v>1405</v>
      </c>
      <c r="B373" s="8" t="s">
        <v>1340</v>
      </c>
      <c r="C373" s="9" t="s">
        <v>1406</v>
      </c>
      <c r="D373" s="9" t="s">
        <v>1406</v>
      </c>
      <c r="E373" s="9" t="s">
        <v>1407</v>
      </c>
      <c r="F373" s="10" t="s">
        <v>24</v>
      </c>
      <c r="G373" s="11">
        <v>85000000</v>
      </c>
      <c r="H373" s="10" t="s">
        <v>25</v>
      </c>
      <c r="I373" s="10" t="s">
        <v>26</v>
      </c>
      <c r="J373" s="10" t="s">
        <v>27</v>
      </c>
      <c r="K373" s="9" t="s">
        <v>28</v>
      </c>
      <c r="L373" s="12" t="s">
        <v>29</v>
      </c>
      <c r="M373" s="13">
        <v>45383</v>
      </c>
      <c r="N373" s="13">
        <v>46477</v>
      </c>
      <c r="O373" s="13">
        <v>47938</v>
      </c>
      <c r="P373" s="14">
        <v>1207277.82</v>
      </c>
      <c r="Q373" s="15">
        <v>8450944.7400000002</v>
      </c>
      <c r="R373" s="17" t="s">
        <v>30</v>
      </c>
      <c r="S373" s="9" t="s">
        <v>1348</v>
      </c>
    </row>
    <row r="374" spans="1:19" s="18" customFormat="1" ht="11.5" customHeight="1" x14ac:dyDescent="0.35">
      <c r="A374" s="7" t="s">
        <v>1408</v>
      </c>
      <c r="B374" s="8" t="s">
        <v>1340</v>
      </c>
      <c r="C374" s="9" t="s">
        <v>1409</v>
      </c>
      <c r="D374" s="9" t="s">
        <v>1410</v>
      </c>
      <c r="E374" s="9" t="s">
        <v>1411</v>
      </c>
      <c r="F374" s="10" t="s">
        <v>24</v>
      </c>
      <c r="G374" s="11">
        <v>85312500</v>
      </c>
      <c r="H374" s="10" t="s">
        <v>1132</v>
      </c>
      <c r="I374" s="10" t="s">
        <v>26</v>
      </c>
      <c r="J374" s="10" t="s">
        <v>27</v>
      </c>
      <c r="K374" s="9" t="s">
        <v>28</v>
      </c>
      <c r="L374" s="12" t="s">
        <v>29</v>
      </c>
      <c r="M374" s="13">
        <v>45748</v>
      </c>
      <c r="N374" s="13">
        <v>46203</v>
      </c>
      <c r="O374" s="13">
        <v>45838</v>
      </c>
      <c r="P374" s="14">
        <v>22400</v>
      </c>
      <c r="Q374" s="15">
        <v>22400</v>
      </c>
      <c r="R374" s="17" t="s">
        <v>30</v>
      </c>
      <c r="S374" s="9" t="s">
        <v>1412</v>
      </c>
    </row>
    <row r="375" spans="1:19" s="18" customFormat="1" ht="15" customHeight="1" x14ac:dyDescent="0.35">
      <c r="A375" s="18" t="s">
        <v>1413</v>
      </c>
      <c r="B375" s="8" t="s">
        <v>223</v>
      </c>
      <c r="C375" s="9" t="s">
        <v>1414</v>
      </c>
      <c r="D375" s="9" t="s">
        <v>1415</v>
      </c>
      <c r="E375" s="9" t="s">
        <v>1416</v>
      </c>
      <c r="F375" s="10" t="s">
        <v>24</v>
      </c>
      <c r="G375" s="10">
        <v>77314000</v>
      </c>
      <c r="H375" s="10" t="s">
        <v>103</v>
      </c>
      <c r="I375" s="10" t="s">
        <v>26</v>
      </c>
      <c r="J375" s="10" t="s">
        <v>150</v>
      </c>
      <c r="K375" s="9" t="s">
        <v>28</v>
      </c>
      <c r="L375" s="12" t="s">
        <v>482</v>
      </c>
      <c r="M375" s="13">
        <v>45383</v>
      </c>
      <c r="N375" s="13">
        <v>46112</v>
      </c>
      <c r="O375" s="13">
        <v>46477</v>
      </c>
      <c r="P375" s="16">
        <v>42113.16</v>
      </c>
      <c r="Q375" s="15">
        <v>126339.48</v>
      </c>
      <c r="R375" s="17" t="s">
        <v>30</v>
      </c>
      <c r="S375" s="9" t="s">
        <v>1417</v>
      </c>
    </row>
    <row r="376" spans="1:19" s="18" customFormat="1" x14ac:dyDescent="0.35">
      <c r="A376" s="18" t="s">
        <v>1418</v>
      </c>
      <c r="B376" s="8" t="s">
        <v>223</v>
      </c>
      <c r="C376" s="9" t="s">
        <v>1419</v>
      </c>
      <c r="D376" s="9" t="s">
        <v>1419</v>
      </c>
      <c r="E376" s="9" t="s">
        <v>1420</v>
      </c>
      <c r="F376" s="10" t="s">
        <v>24</v>
      </c>
      <c r="G376" s="10">
        <v>71351600</v>
      </c>
      <c r="H376" s="10" t="s">
        <v>25</v>
      </c>
      <c r="I376" s="10" t="s">
        <v>26</v>
      </c>
      <c r="J376" s="10" t="s">
        <v>150</v>
      </c>
      <c r="K376" s="9" t="s">
        <v>28</v>
      </c>
      <c r="L376" s="12" t="s">
        <v>482</v>
      </c>
      <c r="M376" s="13">
        <v>44470</v>
      </c>
      <c r="N376" s="13">
        <v>45930</v>
      </c>
      <c r="O376" s="13">
        <v>45930</v>
      </c>
      <c r="P376" s="16">
        <v>43000</v>
      </c>
      <c r="Q376" s="15">
        <v>172000</v>
      </c>
      <c r="R376" s="17" t="s">
        <v>30</v>
      </c>
      <c r="S376" s="9" t="s">
        <v>251</v>
      </c>
    </row>
    <row r="377" spans="1:19" s="18" customFormat="1" ht="15" customHeight="1" x14ac:dyDescent="0.35">
      <c r="A377" s="18" t="s">
        <v>1421</v>
      </c>
      <c r="B377" s="8" t="s">
        <v>223</v>
      </c>
      <c r="C377" s="9" t="s">
        <v>1422</v>
      </c>
      <c r="D377" s="9" t="s">
        <v>1422</v>
      </c>
      <c r="E377" s="9" t="s">
        <v>1423</v>
      </c>
      <c r="F377" s="10" t="s">
        <v>24</v>
      </c>
      <c r="G377" s="10">
        <v>71600000</v>
      </c>
      <c r="H377" s="10" t="s">
        <v>25</v>
      </c>
      <c r="I377" s="10" t="s">
        <v>26</v>
      </c>
      <c r="J377" s="10" t="s">
        <v>150</v>
      </c>
      <c r="K377" s="9" t="s">
        <v>28</v>
      </c>
      <c r="L377" s="12" t="s">
        <v>482</v>
      </c>
      <c r="M377" s="13">
        <v>44662</v>
      </c>
      <c r="N377" s="13">
        <v>46112</v>
      </c>
      <c r="O377" s="13"/>
      <c r="P377" s="16">
        <v>50000</v>
      </c>
      <c r="Q377" s="15">
        <v>200000</v>
      </c>
      <c r="R377" s="17" t="s">
        <v>30</v>
      </c>
      <c r="S377" s="9" t="s">
        <v>251</v>
      </c>
    </row>
    <row r="378" spans="1:19" s="18" customFormat="1" x14ac:dyDescent="0.35">
      <c r="A378" s="18" t="s">
        <v>1424</v>
      </c>
      <c r="B378" s="8" t="s">
        <v>223</v>
      </c>
      <c r="C378" s="9" t="s">
        <v>1425</v>
      </c>
      <c r="D378" s="9" t="s">
        <v>1426</v>
      </c>
      <c r="E378" s="9" t="s">
        <v>1427</v>
      </c>
      <c r="F378" s="10" t="s">
        <v>24</v>
      </c>
      <c r="G378" s="10">
        <v>90500000</v>
      </c>
      <c r="H378" s="10" t="s">
        <v>25</v>
      </c>
      <c r="I378" s="10" t="s">
        <v>26</v>
      </c>
      <c r="J378" s="10" t="s">
        <v>150</v>
      </c>
      <c r="K378" s="9" t="s">
        <v>28</v>
      </c>
      <c r="L378" s="12" t="s">
        <v>482</v>
      </c>
      <c r="M378" s="13">
        <v>44743</v>
      </c>
      <c r="N378" s="13">
        <v>45838</v>
      </c>
      <c r="O378" s="13">
        <v>46203</v>
      </c>
      <c r="P378" s="16">
        <v>35000</v>
      </c>
      <c r="Q378" s="15">
        <v>140000</v>
      </c>
      <c r="R378" s="17" t="s">
        <v>30</v>
      </c>
      <c r="S378" s="9" t="s">
        <v>285</v>
      </c>
    </row>
    <row r="379" spans="1:19" s="18" customFormat="1" x14ac:dyDescent="0.35">
      <c r="A379" s="18" t="s">
        <v>1428</v>
      </c>
      <c r="B379" s="8" t="s">
        <v>223</v>
      </c>
      <c r="C379" s="9" t="s">
        <v>1429</v>
      </c>
      <c r="D379" s="9" t="s">
        <v>1430</v>
      </c>
      <c r="E379" s="9" t="s">
        <v>1431</v>
      </c>
      <c r="F379" s="10" t="s">
        <v>24</v>
      </c>
      <c r="G379" s="10">
        <v>60183000</v>
      </c>
      <c r="H379" s="10" t="s">
        <v>99</v>
      </c>
      <c r="I379" s="10" t="s">
        <v>26</v>
      </c>
      <c r="J379" s="10" t="s">
        <v>150</v>
      </c>
      <c r="K379" s="9" t="s">
        <v>28</v>
      </c>
      <c r="L379" s="12" t="s">
        <v>482</v>
      </c>
      <c r="M379" s="13">
        <v>44501</v>
      </c>
      <c r="N379" s="13">
        <v>45961</v>
      </c>
      <c r="O379" s="13">
        <v>45443</v>
      </c>
      <c r="P379" s="16">
        <v>30000</v>
      </c>
      <c r="Q379" s="15">
        <v>120000</v>
      </c>
      <c r="R379" s="17" t="s">
        <v>336</v>
      </c>
      <c r="S379" s="9" t="s">
        <v>285</v>
      </c>
    </row>
    <row r="380" spans="1:19" s="18" customFormat="1" x14ac:dyDescent="0.35">
      <c r="A380" s="18" t="s">
        <v>1432</v>
      </c>
      <c r="B380" s="8" t="s">
        <v>223</v>
      </c>
      <c r="C380" s="9" t="s">
        <v>1433</v>
      </c>
      <c r="D380" s="9" t="s">
        <v>1434</v>
      </c>
      <c r="E380" s="9" t="s">
        <v>1435</v>
      </c>
      <c r="F380" s="10" t="s">
        <v>24</v>
      </c>
      <c r="G380" s="10">
        <v>71310000</v>
      </c>
      <c r="H380" s="10" t="s">
        <v>201</v>
      </c>
      <c r="I380" s="10" t="s">
        <v>26</v>
      </c>
      <c r="J380" s="10" t="s">
        <v>150</v>
      </c>
      <c r="K380" s="9" t="s">
        <v>28</v>
      </c>
      <c r="L380" s="12" t="s">
        <v>482</v>
      </c>
      <c r="M380" s="13">
        <v>44670</v>
      </c>
      <c r="N380" s="13">
        <v>46508</v>
      </c>
      <c r="O380" s="13">
        <v>46874</v>
      </c>
      <c r="P380" s="16">
        <v>87000</v>
      </c>
      <c r="Q380" s="15">
        <v>87000</v>
      </c>
      <c r="R380" s="15" t="s">
        <v>1436</v>
      </c>
      <c r="S380" s="17" t="s">
        <v>611</v>
      </c>
    </row>
    <row r="381" spans="1:19" s="18" customFormat="1" ht="13.5" customHeight="1" x14ac:dyDescent="0.35">
      <c r="A381" s="18" t="s">
        <v>1437</v>
      </c>
      <c r="B381" s="8" t="s">
        <v>223</v>
      </c>
      <c r="C381" s="9" t="s">
        <v>1438</v>
      </c>
      <c r="D381" s="9" t="s">
        <v>1439</v>
      </c>
      <c r="E381" t="s">
        <v>155</v>
      </c>
      <c r="F381" s="10" t="s">
        <v>24</v>
      </c>
      <c r="G381" s="11">
        <v>90620000</v>
      </c>
      <c r="H381" s="10" t="s">
        <v>25</v>
      </c>
      <c r="I381" s="10" t="s">
        <v>26</v>
      </c>
      <c r="J381" s="10" t="s">
        <v>150</v>
      </c>
      <c r="K381" s="9" t="s">
        <v>28</v>
      </c>
      <c r="L381" s="12" t="s">
        <v>29</v>
      </c>
      <c r="M381" s="13">
        <v>43423</v>
      </c>
      <c r="N381" s="13">
        <v>46142</v>
      </c>
      <c r="O381" s="13">
        <v>46142</v>
      </c>
      <c r="P381" s="14">
        <v>40000</v>
      </c>
      <c r="Q381" s="16">
        <v>160000</v>
      </c>
      <c r="R381" s="17" t="s">
        <v>30</v>
      </c>
      <c r="S381" s="9" t="s">
        <v>340</v>
      </c>
    </row>
    <row r="382" spans="1:19" s="18" customFormat="1" ht="15" customHeight="1" x14ac:dyDescent="0.35">
      <c r="A382" s="18" t="s">
        <v>1440</v>
      </c>
      <c r="B382" s="8" t="s">
        <v>223</v>
      </c>
      <c r="C382" s="9" t="s">
        <v>1441</v>
      </c>
      <c r="D382" s="9" t="s">
        <v>1442</v>
      </c>
      <c r="E382" s="9" t="s">
        <v>357</v>
      </c>
      <c r="F382" s="10" t="s">
        <v>24</v>
      </c>
      <c r="G382" s="10">
        <v>77314000</v>
      </c>
      <c r="H382" s="10" t="s">
        <v>103</v>
      </c>
      <c r="I382" s="10" t="s">
        <v>26</v>
      </c>
      <c r="J382" s="10" t="s">
        <v>150</v>
      </c>
      <c r="K382" s="9" t="s">
        <v>28</v>
      </c>
      <c r="L382" s="12" t="s">
        <v>482</v>
      </c>
      <c r="M382" s="13">
        <v>44753</v>
      </c>
      <c r="N382" s="13">
        <v>46112</v>
      </c>
      <c r="O382" s="13">
        <v>46112</v>
      </c>
      <c r="P382" s="16">
        <v>25000</v>
      </c>
      <c r="Q382" s="15">
        <v>100000</v>
      </c>
      <c r="R382" s="17" t="s">
        <v>30</v>
      </c>
      <c r="S382" s="9" t="s">
        <v>340</v>
      </c>
    </row>
    <row r="383" spans="1:19" s="18" customFormat="1" ht="11.5" customHeight="1" x14ac:dyDescent="0.35">
      <c r="A383" s="19" t="s">
        <v>1443</v>
      </c>
      <c r="B383" s="8" t="s">
        <v>223</v>
      </c>
      <c r="C383" s="10" t="s">
        <v>1444</v>
      </c>
      <c r="D383" s="63" t="s">
        <v>1445</v>
      </c>
      <c r="E383" s="9" t="s">
        <v>1446</v>
      </c>
      <c r="F383" s="10" t="s">
        <v>24</v>
      </c>
      <c r="G383" s="96" t="s">
        <v>1447</v>
      </c>
      <c r="H383" s="10" t="s">
        <v>71</v>
      </c>
      <c r="I383" s="10" t="s">
        <v>26</v>
      </c>
      <c r="J383" s="10" t="s">
        <v>150</v>
      </c>
      <c r="K383" s="9" t="s">
        <v>28</v>
      </c>
      <c r="L383" s="12" t="s">
        <v>482</v>
      </c>
      <c r="M383" s="12">
        <v>45730</v>
      </c>
      <c r="N383" s="13">
        <v>46440</v>
      </c>
      <c r="O383" s="97">
        <v>47171</v>
      </c>
      <c r="P383" s="71">
        <v>75000</v>
      </c>
      <c r="Q383" s="70">
        <v>150000</v>
      </c>
      <c r="R383" s="10" t="s">
        <v>30</v>
      </c>
      <c r="S383" s="10" t="s">
        <v>488</v>
      </c>
    </row>
    <row r="384" spans="1:19" s="18" customFormat="1" x14ac:dyDescent="0.35">
      <c r="A384" s="18" t="s">
        <v>1448</v>
      </c>
      <c r="B384" s="8" t="s">
        <v>223</v>
      </c>
      <c r="C384" s="9" t="s">
        <v>1449</v>
      </c>
      <c r="D384" s="9" t="s">
        <v>1450</v>
      </c>
      <c r="E384" s="9" t="s">
        <v>1451</v>
      </c>
      <c r="F384" s="10" t="s">
        <v>24</v>
      </c>
      <c r="G384" s="10">
        <v>71351600</v>
      </c>
      <c r="H384" s="10" t="s">
        <v>71</v>
      </c>
      <c r="I384" s="10" t="s">
        <v>26</v>
      </c>
      <c r="J384" s="10" t="s">
        <v>150</v>
      </c>
      <c r="K384" s="9" t="s">
        <v>721</v>
      </c>
      <c r="L384" s="12" t="s">
        <v>482</v>
      </c>
      <c r="M384" s="13">
        <v>45931</v>
      </c>
      <c r="N384" s="13">
        <v>46295</v>
      </c>
      <c r="O384" s="13">
        <v>46295</v>
      </c>
      <c r="P384" s="16">
        <v>54000</v>
      </c>
      <c r="Q384" s="16">
        <v>54000</v>
      </c>
      <c r="R384" s="17" t="s">
        <v>30</v>
      </c>
      <c r="S384" s="9" t="s">
        <v>488</v>
      </c>
    </row>
    <row r="385" spans="1:19" ht="23" x14ac:dyDescent="0.25">
      <c r="A385" s="18" t="s">
        <v>1452</v>
      </c>
      <c r="B385" s="8" t="s">
        <v>223</v>
      </c>
      <c r="C385" s="55" t="s">
        <v>1453</v>
      </c>
      <c r="D385" s="69" t="s">
        <v>1454</v>
      </c>
      <c r="E385" s="55" t="s">
        <v>1455</v>
      </c>
      <c r="F385" s="10" t="s">
        <v>24</v>
      </c>
      <c r="G385" s="55">
        <v>70332200</v>
      </c>
      <c r="H385" s="10" t="s">
        <v>71</v>
      </c>
      <c r="I385" s="10" t="s">
        <v>26</v>
      </c>
      <c r="J385" s="10" t="s">
        <v>150</v>
      </c>
      <c r="K385" s="9" t="s">
        <v>28</v>
      </c>
      <c r="L385" s="12" t="s">
        <v>482</v>
      </c>
      <c r="M385" s="57">
        <v>46058</v>
      </c>
      <c r="N385" s="57">
        <v>46853</v>
      </c>
      <c r="O385" s="57">
        <v>46853</v>
      </c>
      <c r="P385" s="98">
        <v>23700</v>
      </c>
      <c r="Q385" s="16">
        <v>71100</v>
      </c>
      <c r="R385" s="55" t="s">
        <v>30</v>
      </c>
      <c r="S385" s="55" t="s">
        <v>1456</v>
      </c>
    </row>
    <row r="386" spans="1:19" s="18" customFormat="1" x14ac:dyDescent="0.35">
      <c r="A386" s="18" t="s">
        <v>1457</v>
      </c>
      <c r="B386" s="8" t="s">
        <v>515</v>
      </c>
      <c r="C386" s="9" t="s">
        <v>1458</v>
      </c>
      <c r="D386" s="9" t="s">
        <v>1459</v>
      </c>
      <c r="E386" s="9" t="s">
        <v>1460</v>
      </c>
      <c r="F386" s="10" t="s">
        <v>24</v>
      </c>
      <c r="G386" s="10">
        <v>90500000</v>
      </c>
      <c r="H386" s="10" t="s">
        <v>25</v>
      </c>
      <c r="I386" s="10" t="s">
        <v>26</v>
      </c>
      <c r="J386" s="10" t="s">
        <v>150</v>
      </c>
      <c r="K386" s="9" t="s">
        <v>28</v>
      </c>
      <c r="L386" s="12" t="s">
        <v>76</v>
      </c>
      <c r="M386" s="13">
        <v>45170</v>
      </c>
      <c r="N386" s="13">
        <v>46630</v>
      </c>
      <c r="O386" s="13">
        <v>46630</v>
      </c>
      <c r="P386" s="16">
        <v>20000</v>
      </c>
      <c r="Q386" s="15">
        <v>80000</v>
      </c>
      <c r="R386" s="17" t="s">
        <v>30</v>
      </c>
      <c r="S386" s="9" t="s">
        <v>535</v>
      </c>
    </row>
    <row r="387" spans="1:19" s="18" customFormat="1" ht="15" customHeight="1" x14ac:dyDescent="0.35">
      <c r="A387" s="18" t="s">
        <v>1461</v>
      </c>
      <c r="B387" s="8" t="s">
        <v>515</v>
      </c>
      <c r="C387" s="9" t="s">
        <v>1462</v>
      </c>
      <c r="D387" s="9" t="s">
        <v>1463</v>
      </c>
      <c r="E387" s="9" t="s">
        <v>615</v>
      </c>
      <c r="F387" s="10" t="s">
        <v>24</v>
      </c>
      <c r="G387" s="11">
        <v>9121200</v>
      </c>
      <c r="H387" s="10" t="s">
        <v>201</v>
      </c>
      <c r="I387" s="10" t="s">
        <v>231</v>
      </c>
      <c r="J387" s="10" t="s">
        <v>150</v>
      </c>
      <c r="K387" s="9" t="s">
        <v>28</v>
      </c>
      <c r="L387" s="12" t="s">
        <v>29</v>
      </c>
      <c r="M387" s="13">
        <v>45566</v>
      </c>
      <c r="N387" s="13">
        <v>47026</v>
      </c>
      <c r="O387" s="13">
        <v>47026</v>
      </c>
      <c r="P387" s="14">
        <v>11000</v>
      </c>
      <c r="Q387" s="15">
        <v>44000</v>
      </c>
      <c r="R387" s="17" t="s">
        <v>604</v>
      </c>
      <c r="S387" s="9" t="s">
        <v>535</v>
      </c>
    </row>
    <row r="388" spans="1:19" s="18" customFormat="1" ht="11.5" customHeight="1" x14ac:dyDescent="0.35">
      <c r="A388" s="18" t="s">
        <v>1464</v>
      </c>
      <c r="B388" s="8" t="s">
        <v>515</v>
      </c>
      <c r="C388" s="9" t="s">
        <v>1465</v>
      </c>
      <c r="D388" s="9" t="s">
        <v>1465</v>
      </c>
      <c r="E388" s="9" t="s">
        <v>1466</v>
      </c>
      <c r="F388" s="10" t="s">
        <v>24</v>
      </c>
      <c r="G388" s="10">
        <v>70000000</v>
      </c>
      <c r="H388" s="10" t="s">
        <v>25</v>
      </c>
      <c r="I388" s="10" t="s">
        <v>26</v>
      </c>
      <c r="J388" s="10" t="s">
        <v>150</v>
      </c>
      <c r="K388" s="9" t="s">
        <v>28</v>
      </c>
      <c r="L388" s="12" t="s">
        <v>76</v>
      </c>
      <c r="M388" s="13">
        <v>45495</v>
      </c>
      <c r="N388" s="13">
        <v>46224</v>
      </c>
      <c r="O388" s="13">
        <v>46955</v>
      </c>
      <c r="P388" s="16">
        <v>35000</v>
      </c>
      <c r="Q388" s="15">
        <v>140000</v>
      </c>
      <c r="R388" s="17" t="s">
        <v>30</v>
      </c>
      <c r="S388" s="9" t="s">
        <v>535</v>
      </c>
    </row>
    <row r="389" spans="1:19" s="18" customFormat="1" ht="23" x14ac:dyDescent="0.35">
      <c r="A389" s="18" t="s">
        <v>1467</v>
      </c>
      <c r="B389" s="8" t="s">
        <v>515</v>
      </c>
      <c r="C389" s="31" t="s">
        <v>1468</v>
      </c>
      <c r="D389" s="9" t="s">
        <v>1469</v>
      </c>
      <c r="E389" s="9" t="s">
        <v>1470</v>
      </c>
      <c r="F389" s="10" t="s">
        <v>24</v>
      </c>
      <c r="G389" s="10">
        <v>51112200</v>
      </c>
      <c r="H389" s="10" t="s">
        <v>210</v>
      </c>
      <c r="I389" s="10" t="s">
        <v>26</v>
      </c>
      <c r="J389" s="10" t="s">
        <v>150</v>
      </c>
      <c r="K389" s="9" t="s">
        <v>28</v>
      </c>
      <c r="L389" s="12" t="s">
        <v>482</v>
      </c>
      <c r="M389" s="13">
        <v>45748</v>
      </c>
      <c r="N389" s="13">
        <v>46843</v>
      </c>
      <c r="O389" s="13">
        <v>47573</v>
      </c>
      <c r="P389" s="16">
        <v>10800</v>
      </c>
      <c r="Q389" s="15">
        <v>54000</v>
      </c>
      <c r="R389" s="17" t="s">
        <v>30</v>
      </c>
      <c r="S389" s="9" t="s">
        <v>535</v>
      </c>
    </row>
    <row r="390" spans="1:19" s="18" customFormat="1" x14ac:dyDescent="0.35">
      <c r="A390" s="18" t="s">
        <v>1471</v>
      </c>
      <c r="B390" s="8" t="s">
        <v>515</v>
      </c>
      <c r="C390" s="9" t="s">
        <v>1472</v>
      </c>
      <c r="D390" s="9" t="s">
        <v>1473</v>
      </c>
      <c r="E390" s="9" t="s">
        <v>622</v>
      </c>
      <c r="F390" s="10" t="s">
        <v>24</v>
      </c>
      <c r="G390" s="11">
        <v>90500000</v>
      </c>
      <c r="H390" s="10" t="s">
        <v>210</v>
      </c>
      <c r="I390" s="10" t="s">
        <v>26</v>
      </c>
      <c r="J390" s="10" t="s">
        <v>150</v>
      </c>
      <c r="K390" s="9" t="s">
        <v>28</v>
      </c>
      <c r="L390" s="12" t="s">
        <v>76</v>
      </c>
      <c r="M390" s="13">
        <v>46113</v>
      </c>
      <c r="N390" s="13">
        <v>46843</v>
      </c>
      <c r="O390" s="13">
        <v>47573</v>
      </c>
      <c r="P390" s="14">
        <v>23500</v>
      </c>
      <c r="Q390" s="15">
        <v>94000</v>
      </c>
      <c r="R390" s="17" t="s">
        <v>30</v>
      </c>
      <c r="S390" s="9" t="s">
        <v>535</v>
      </c>
    </row>
    <row r="391" spans="1:19" s="18" customFormat="1" ht="12.65" customHeight="1" x14ac:dyDescent="0.35">
      <c r="A391" s="18" t="s">
        <v>1474</v>
      </c>
      <c r="B391" s="8" t="s">
        <v>515</v>
      </c>
      <c r="C391" s="9" t="s">
        <v>1475</v>
      </c>
      <c r="D391" s="9" t="s">
        <v>1476</v>
      </c>
      <c r="E391" s="9" t="s">
        <v>1477</v>
      </c>
      <c r="F391" s="10" t="s">
        <v>24</v>
      </c>
      <c r="G391" s="10">
        <v>66000000</v>
      </c>
      <c r="H391" s="10" t="s">
        <v>215</v>
      </c>
      <c r="I391" s="10" t="s">
        <v>26</v>
      </c>
      <c r="J391" s="10" t="s">
        <v>150</v>
      </c>
      <c r="K391" s="9" t="s">
        <v>28</v>
      </c>
      <c r="L391" s="12" t="s">
        <v>482</v>
      </c>
      <c r="M391" s="13">
        <v>45096</v>
      </c>
      <c r="N391" s="13">
        <v>46191</v>
      </c>
      <c r="O391" s="13">
        <v>46191</v>
      </c>
      <c r="P391" s="16">
        <v>50000</v>
      </c>
      <c r="Q391" s="15">
        <v>50000</v>
      </c>
      <c r="R391" s="17" t="s">
        <v>30</v>
      </c>
      <c r="S391" s="9" t="s">
        <v>519</v>
      </c>
    </row>
    <row r="392" spans="1:19" s="18" customFormat="1" ht="11.5" customHeight="1" x14ac:dyDescent="0.35">
      <c r="A392" s="18" t="s">
        <v>1478</v>
      </c>
      <c r="B392" s="8" t="s">
        <v>515</v>
      </c>
      <c r="C392" s="9" t="s">
        <v>1479</v>
      </c>
      <c r="D392" s="9" t="s">
        <v>1480</v>
      </c>
      <c r="E392" s="9" t="s">
        <v>1481</v>
      </c>
      <c r="F392" s="10" t="s">
        <v>24</v>
      </c>
      <c r="G392" s="10">
        <v>79212000</v>
      </c>
      <c r="H392" s="10" t="s">
        <v>25</v>
      </c>
      <c r="I392" s="10" t="s">
        <v>26</v>
      </c>
      <c r="J392" s="10" t="s">
        <v>150</v>
      </c>
      <c r="K392" s="9" t="s">
        <v>28</v>
      </c>
      <c r="L392" s="12" t="s">
        <v>482</v>
      </c>
      <c r="M392" s="13">
        <v>45689</v>
      </c>
      <c r="N392" s="13">
        <v>46418</v>
      </c>
      <c r="O392" s="13">
        <v>47149</v>
      </c>
      <c r="P392" s="16">
        <v>45000</v>
      </c>
      <c r="Q392" s="15">
        <v>180000</v>
      </c>
      <c r="R392" s="17" t="s">
        <v>30</v>
      </c>
      <c r="S392" s="9" t="s">
        <v>519</v>
      </c>
    </row>
    <row r="393" spans="1:19" s="18" customFormat="1" ht="11.5" customHeight="1" x14ac:dyDescent="0.35">
      <c r="A393" s="18" t="s">
        <v>1482</v>
      </c>
      <c r="B393" s="8" t="s">
        <v>515</v>
      </c>
      <c r="C393" s="9" t="s">
        <v>1483</v>
      </c>
      <c r="D393" s="9" t="s">
        <v>1484</v>
      </c>
      <c r="E393" s="9" t="s">
        <v>1485</v>
      </c>
      <c r="F393" s="10" t="s">
        <v>24</v>
      </c>
      <c r="G393" s="10" t="s">
        <v>32</v>
      </c>
      <c r="H393" s="10" t="s">
        <v>1132</v>
      </c>
      <c r="I393" s="10" t="s">
        <v>26</v>
      </c>
      <c r="J393" s="10" t="s">
        <v>150</v>
      </c>
      <c r="K393" s="9" t="s">
        <v>28</v>
      </c>
      <c r="L393" s="12" t="s">
        <v>482</v>
      </c>
      <c r="M393" s="13">
        <v>45752</v>
      </c>
      <c r="N393" s="13">
        <v>46112</v>
      </c>
      <c r="O393" s="13">
        <v>46477</v>
      </c>
      <c r="P393" s="16">
        <v>18396</v>
      </c>
      <c r="Q393" s="15">
        <v>36792</v>
      </c>
      <c r="R393" s="17" t="s">
        <v>30</v>
      </c>
      <c r="S393" s="9" t="s">
        <v>1486</v>
      </c>
    </row>
    <row r="394" spans="1:19" s="49" customFormat="1" x14ac:dyDescent="0.25">
      <c r="A394" s="21" t="s">
        <v>1487</v>
      </c>
      <c r="B394" s="8" t="s">
        <v>515</v>
      </c>
      <c r="C394" s="49" t="s">
        <v>1488</v>
      </c>
      <c r="D394" s="49" t="s">
        <v>1489</v>
      </c>
      <c r="E394" s="49" t="s">
        <v>1490</v>
      </c>
      <c r="F394" s="49" t="s">
        <v>24</v>
      </c>
      <c r="G394" s="49" t="s">
        <v>32</v>
      </c>
      <c r="H394" s="20" t="s">
        <v>201</v>
      </c>
      <c r="I394" s="49" t="s">
        <v>26</v>
      </c>
      <c r="J394" s="49" t="s">
        <v>150</v>
      </c>
      <c r="K394" s="37" t="s">
        <v>28</v>
      </c>
      <c r="L394" s="12" t="s">
        <v>482</v>
      </c>
      <c r="M394" s="51">
        <v>45777</v>
      </c>
      <c r="N394" s="13">
        <v>46752</v>
      </c>
      <c r="O394" s="51">
        <v>46752</v>
      </c>
      <c r="P394" s="47">
        <v>59607</v>
      </c>
      <c r="Q394" s="46">
        <v>163921</v>
      </c>
      <c r="R394" s="49" t="s">
        <v>30</v>
      </c>
      <c r="S394" s="49" t="s">
        <v>818</v>
      </c>
    </row>
    <row r="395" spans="1:19" ht="12" customHeight="1" x14ac:dyDescent="0.25">
      <c r="A395" s="18" t="s">
        <v>1491</v>
      </c>
      <c r="B395" s="8" t="s">
        <v>515</v>
      </c>
      <c r="C395" s="9" t="s">
        <v>1492</v>
      </c>
      <c r="D395" s="31" t="s">
        <v>1493</v>
      </c>
      <c r="E395" s="9" t="s">
        <v>1494</v>
      </c>
      <c r="F395" s="10" t="s">
        <v>24</v>
      </c>
      <c r="G395" s="10" t="s">
        <v>32</v>
      </c>
      <c r="H395" s="20" t="s">
        <v>201</v>
      </c>
      <c r="I395" s="10" t="s">
        <v>26</v>
      </c>
      <c r="J395" s="10" t="s">
        <v>150</v>
      </c>
      <c r="K395" s="9" t="s">
        <v>28</v>
      </c>
      <c r="L395" s="12" t="s">
        <v>76</v>
      </c>
      <c r="M395" s="13">
        <v>45820</v>
      </c>
      <c r="N395" s="13">
        <v>46418</v>
      </c>
      <c r="O395" s="13">
        <v>46418</v>
      </c>
      <c r="P395" s="16">
        <v>116793</v>
      </c>
      <c r="Q395" s="15">
        <v>184922</v>
      </c>
      <c r="R395" s="17" t="s">
        <v>30</v>
      </c>
      <c r="S395" s="9" t="s">
        <v>1486</v>
      </c>
    </row>
    <row r="396" spans="1:19" x14ac:dyDescent="0.25">
      <c r="A396" s="18" t="s">
        <v>1495</v>
      </c>
      <c r="B396" s="8" t="s">
        <v>515</v>
      </c>
      <c r="C396" s="9" t="s">
        <v>1496</v>
      </c>
      <c r="D396" s="9" t="s">
        <v>1497</v>
      </c>
      <c r="E396" s="9" t="s">
        <v>1498</v>
      </c>
      <c r="F396" s="10" t="s">
        <v>24</v>
      </c>
      <c r="G396" s="10">
        <v>80000000</v>
      </c>
      <c r="H396" s="10" t="s">
        <v>210</v>
      </c>
      <c r="I396" s="10" t="s">
        <v>26</v>
      </c>
      <c r="J396" s="10" t="s">
        <v>150</v>
      </c>
      <c r="K396" s="9" t="s">
        <v>28</v>
      </c>
      <c r="L396" s="12" t="s">
        <v>482</v>
      </c>
      <c r="M396" s="13">
        <v>45748</v>
      </c>
      <c r="N396" s="13">
        <v>46112</v>
      </c>
      <c r="O396" s="13">
        <v>46295</v>
      </c>
      <c r="P396" s="16">
        <v>9007</v>
      </c>
      <c r="Q396" s="15">
        <v>9007</v>
      </c>
      <c r="R396" s="17" t="s">
        <v>30</v>
      </c>
      <c r="S396" s="9" t="s">
        <v>1499</v>
      </c>
    </row>
    <row r="397" spans="1:19" x14ac:dyDescent="0.25">
      <c r="A397" s="18" t="s">
        <v>1500</v>
      </c>
      <c r="B397" s="8" t="s">
        <v>515</v>
      </c>
      <c r="C397" s="9" t="s">
        <v>1501</v>
      </c>
      <c r="D397" s="9" t="s">
        <v>1502</v>
      </c>
      <c r="E397" s="9" t="s">
        <v>1503</v>
      </c>
      <c r="F397" s="10" t="s">
        <v>24</v>
      </c>
      <c r="G397" s="10">
        <v>80000000</v>
      </c>
      <c r="H397" s="10" t="s">
        <v>210</v>
      </c>
      <c r="I397" s="10" t="s">
        <v>26</v>
      </c>
      <c r="J397" s="10" t="s">
        <v>150</v>
      </c>
      <c r="K397" s="9" t="s">
        <v>28</v>
      </c>
      <c r="L397" s="12" t="s">
        <v>482</v>
      </c>
      <c r="M397" s="13">
        <v>45748</v>
      </c>
      <c r="N397" s="13">
        <v>46112</v>
      </c>
      <c r="O397" s="13">
        <v>46295</v>
      </c>
      <c r="P397" s="16">
        <v>4975</v>
      </c>
      <c r="Q397" s="15">
        <v>4975</v>
      </c>
      <c r="R397" s="17" t="s">
        <v>30</v>
      </c>
      <c r="S397" s="9" t="s">
        <v>1499</v>
      </c>
    </row>
    <row r="398" spans="1:19" x14ac:dyDescent="0.25">
      <c r="A398" s="18" t="s">
        <v>1504</v>
      </c>
      <c r="B398" s="8" t="s">
        <v>515</v>
      </c>
      <c r="C398" s="9" t="s">
        <v>1505</v>
      </c>
      <c r="D398" s="9" t="s">
        <v>1506</v>
      </c>
      <c r="E398" s="9" t="s">
        <v>1507</v>
      </c>
      <c r="F398" s="10" t="s">
        <v>24</v>
      </c>
      <c r="G398" s="10">
        <v>80000000</v>
      </c>
      <c r="H398" s="10" t="s">
        <v>210</v>
      </c>
      <c r="I398" s="10" t="s">
        <v>26</v>
      </c>
      <c r="J398" s="10" t="s">
        <v>150</v>
      </c>
      <c r="K398" s="9" t="s">
        <v>28</v>
      </c>
      <c r="L398" s="12" t="s">
        <v>482</v>
      </c>
      <c r="M398" s="13">
        <v>45748</v>
      </c>
      <c r="N398" s="13">
        <v>46112</v>
      </c>
      <c r="O398" s="13">
        <v>46295</v>
      </c>
      <c r="P398" s="16">
        <v>7375</v>
      </c>
      <c r="Q398" s="15">
        <v>7375</v>
      </c>
      <c r="R398" s="17" t="s">
        <v>30</v>
      </c>
      <c r="S398" s="9" t="s">
        <v>1499</v>
      </c>
    </row>
    <row r="399" spans="1:19" x14ac:dyDescent="0.25">
      <c r="A399" s="18" t="s">
        <v>1508</v>
      </c>
      <c r="B399" s="8" t="s">
        <v>515</v>
      </c>
      <c r="C399" s="9" t="s">
        <v>1509</v>
      </c>
      <c r="D399" s="9" t="s">
        <v>1510</v>
      </c>
      <c r="E399" s="9" t="s">
        <v>1511</v>
      </c>
      <c r="F399" s="10" t="s">
        <v>24</v>
      </c>
      <c r="G399" s="10">
        <v>80000000</v>
      </c>
      <c r="H399" s="10" t="s">
        <v>210</v>
      </c>
      <c r="I399" s="10" t="s">
        <v>26</v>
      </c>
      <c r="J399" s="10" t="s">
        <v>150</v>
      </c>
      <c r="K399" s="9" t="s">
        <v>28</v>
      </c>
      <c r="L399" s="12" t="s">
        <v>482</v>
      </c>
      <c r="M399" s="13">
        <v>45748</v>
      </c>
      <c r="N399" s="13">
        <v>46112</v>
      </c>
      <c r="O399" s="13">
        <v>46295</v>
      </c>
      <c r="P399" s="16">
        <v>4970</v>
      </c>
      <c r="Q399" s="15">
        <v>4970</v>
      </c>
      <c r="R399" s="17" t="s">
        <v>30</v>
      </c>
      <c r="S399" s="9" t="s">
        <v>1499</v>
      </c>
    </row>
    <row r="400" spans="1:19" x14ac:dyDescent="0.25">
      <c r="A400" s="18" t="s">
        <v>1512</v>
      </c>
      <c r="B400" s="8" t="s">
        <v>515</v>
      </c>
      <c r="C400" s="9" t="s">
        <v>1513</v>
      </c>
      <c r="D400" s="9" t="s">
        <v>1514</v>
      </c>
      <c r="E400" s="9" t="s">
        <v>1515</v>
      </c>
      <c r="F400" s="10" t="s">
        <v>24</v>
      </c>
      <c r="G400" s="10">
        <v>80000000</v>
      </c>
      <c r="H400" s="10" t="s">
        <v>210</v>
      </c>
      <c r="I400" s="10" t="s">
        <v>26</v>
      </c>
      <c r="J400" s="10" t="s">
        <v>150</v>
      </c>
      <c r="K400" s="9" t="s">
        <v>28</v>
      </c>
      <c r="L400" s="12" t="s">
        <v>482</v>
      </c>
      <c r="M400" s="13">
        <v>45748</v>
      </c>
      <c r="N400" s="13">
        <v>46112</v>
      </c>
      <c r="O400" s="13">
        <v>46295</v>
      </c>
      <c r="P400" s="16">
        <v>2120</v>
      </c>
      <c r="Q400" s="15">
        <v>2120</v>
      </c>
      <c r="R400" s="17" t="s">
        <v>30</v>
      </c>
      <c r="S400" s="9" t="s">
        <v>1499</v>
      </c>
    </row>
    <row r="401" spans="1:19" x14ac:dyDescent="0.25">
      <c r="A401" s="18" t="s">
        <v>1516</v>
      </c>
      <c r="B401" s="8" t="s">
        <v>515</v>
      </c>
      <c r="C401" s="9" t="s">
        <v>1517</v>
      </c>
      <c r="D401" s="9" t="s">
        <v>1518</v>
      </c>
      <c r="E401" s="9" t="s">
        <v>1519</v>
      </c>
      <c r="F401" s="10" t="s">
        <v>24</v>
      </c>
      <c r="G401" s="10">
        <v>80000000</v>
      </c>
      <c r="H401" s="10" t="s">
        <v>210</v>
      </c>
      <c r="I401" s="10" t="s">
        <v>26</v>
      </c>
      <c r="J401" s="10" t="s">
        <v>150</v>
      </c>
      <c r="K401" s="9" t="s">
        <v>28</v>
      </c>
      <c r="L401" s="12" t="s">
        <v>482</v>
      </c>
      <c r="M401" s="13">
        <v>45748</v>
      </c>
      <c r="N401" s="13">
        <v>46112</v>
      </c>
      <c r="O401" s="13">
        <v>46295</v>
      </c>
      <c r="P401" s="16">
        <v>99254</v>
      </c>
      <c r="Q401" s="15">
        <v>99254</v>
      </c>
      <c r="R401" s="17" t="s">
        <v>30</v>
      </c>
      <c r="S401" s="9" t="s">
        <v>1499</v>
      </c>
    </row>
    <row r="402" spans="1:19" x14ac:dyDescent="0.25">
      <c r="A402" s="18" t="s">
        <v>1520</v>
      </c>
      <c r="B402" s="8" t="s">
        <v>515</v>
      </c>
      <c r="C402" s="9" t="s">
        <v>1521</v>
      </c>
      <c r="D402" s="9" t="s">
        <v>1522</v>
      </c>
      <c r="E402" s="9" t="s">
        <v>1523</v>
      </c>
      <c r="F402" s="10" t="s">
        <v>24</v>
      </c>
      <c r="G402" s="10">
        <v>80000000</v>
      </c>
      <c r="H402" s="10" t="s">
        <v>210</v>
      </c>
      <c r="I402" s="10" t="s">
        <v>26</v>
      </c>
      <c r="J402" s="10" t="s">
        <v>150</v>
      </c>
      <c r="K402" s="9" t="s">
        <v>28</v>
      </c>
      <c r="L402" s="12" t="s">
        <v>482</v>
      </c>
      <c r="M402" s="13">
        <v>45748</v>
      </c>
      <c r="N402" s="13">
        <v>46112</v>
      </c>
      <c r="O402" s="13">
        <v>46295</v>
      </c>
      <c r="P402" s="16">
        <v>45820</v>
      </c>
      <c r="Q402" s="15">
        <v>45820</v>
      </c>
      <c r="R402" s="17" t="s">
        <v>30</v>
      </c>
      <c r="S402" s="9" t="s">
        <v>1499</v>
      </c>
    </row>
    <row r="403" spans="1:19" s="18" customFormat="1" ht="15" customHeight="1" x14ac:dyDescent="0.35">
      <c r="A403" s="18" t="s">
        <v>1524</v>
      </c>
      <c r="B403" s="8" t="s">
        <v>515</v>
      </c>
      <c r="C403" s="9" t="s">
        <v>1525</v>
      </c>
      <c r="D403" s="9" t="s">
        <v>1526</v>
      </c>
      <c r="E403" s="9" t="s">
        <v>1527</v>
      </c>
      <c r="F403" s="10" t="s">
        <v>24</v>
      </c>
      <c r="G403" s="10" t="s">
        <v>32</v>
      </c>
      <c r="H403" s="20" t="s">
        <v>201</v>
      </c>
      <c r="I403" s="10" t="s">
        <v>26</v>
      </c>
      <c r="J403" s="10" t="s">
        <v>32</v>
      </c>
      <c r="K403" s="9" t="s">
        <v>28</v>
      </c>
      <c r="L403" s="12" t="s">
        <v>482</v>
      </c>
      <c r="M403" s="13">
        <v>45047</v>
      </c>
      <c r="N403" s="13">
        <v>45777</v>
      </c>
      <c r="O403" s="13">
        <v>46507</v>
      </c>
      <c r="P403" s="16">
        <v>20000</v>
      </c>
      <c r="Q403" s="15">
        <v>80000</v>
      </c>
      <c r="R403" s="17" t="s">
        <v>534</v>
      </c>
      <c r="S403" s="9" t="s">
        <v>644</v>
      </c>
    </row>
    <row r="404" spans="1:19" s="18" customFormat="1" ht="15" customHeight="1" x14ac:dyDescent="0.35">
      <c r="A404" s="18" t="s">
        <v>1528</v>
      </c>
      <c r="B404" s="8" t="s">
        <v>515</v>
      </c>
      <c r="C404" s="9" t="s">
        <v>1529</v>
      </c>
      <c r="D404" s="9" t="s">
        <v>1529</v>
      </c>
      <c r="E404" s="9" t="s">
        <v>1530</v>
      </c>
      <c r="F404" s="10" t="s">
        <v>24</v>
      </c>
      <c r="G404" s="10">
        <v>64120000</v>
      </c>
      <c r="H404" s="10" t="s">
        <v>25</v>
      </c>
      <c r="I404" s="10" t="s">
        <v>26</v>
      </c>
      <c r="J404" s="10" t="s">
        <v>150</v>
      </c>
      <c r="K404" s="9" t="s">
        <v>28</v>
      </c>
      <c r="L404" s="12" t="s">
        <v>482</v>
      </c>
      <c r="M404" s="13">
        <v>45261</v>
      </c>
      <c r="N404" s="13">
        <v>46356</v>
      </c>
      <c r="O404" s="13">
        <v>47087</v>
      </c>
      <c r="P404" s="16">
        <v>24000</v>
      </c>
      <c r="Q404" s="15">
        <v>120000</v>
      </c>
      <c r="R404" s="17" t="s">
        <v>30</v>
      </c>
      <c r="S404" s="9" t="s">
        <v>529</v>
      </c>
    </row>
    <row r="405" spans="1:19" x14ac:dyDescent="0.25">
      <c r="A405" s="18" t="s">
        <v>1531</v>
      </c>
      <c r="B405" s="8" t="s">
        <v>515</v>
      </c>
      <c r="C405" s="9" t="s">
        <v>1532</v>
      </c>
      <c r="D405" s="9" t="s">
        <v>1532</v>
      </c>
      <c r="E405" s="9" t="s">
        <v>1533</v>
      </c>
      <c r="F405" s="10" t="s">
        <v>24</v>
      </c>
      <c r="G405" s="10" t="s">
        <v>32</v>
      </c>
      <c r="H405" s="10" t="s">
        <v>71</v>
      </c>
      <c r="I405" s="10" t="s">
        <v>26</v>
      </c>
      <c r="J405" s="10" t="s">
        <v>150</v>
      </c>
      <c r="K405" s="9" t="s">
        <v>28</v>
      </c>
      <c r="L405" s="12" t="s">
        <v>482</v>
      </c>
      <c r="M405" s="13">
        <v>44440</v>
      </c>
      <c r="N405" s="13">
        <v>45900</v>
      </c>
      <c r="O405" s="13">
        <v>46265</v>
      </c>
      <c r="P405" s="16">
        <v>4250</v>
      </c>
      <c r="Q405" s="15">
        <v>21250</v>
      </c>
      <c r="R405" s="17" t="s">
        <v>534</v>
      </c>
      <c r="S405" s="9" t="s">
        <v>818</v>
      </c>
    </row>
    <row r="406" spans="1:19" x14ac:dyDescent="0.25">
      <c r="A406" s="18" t="s">
        <v>1534</v>
      </c>
      <c r="B406" s="8" t="s">
        <v>515</v>
      </c>
      <c r="C406" s="55" t="s">
        <v>903</v>
      </c>
      <c r="D406" s="55" t="s">
        <v>904</v>
      </c>
      <c r="E406" s="55" t="s">
        <v>1535</v>
      </c>
      <c r="F406" s="10" t="s">
        <v>24</v>
      </c>
      <c r="G406" s="55">
        <v>60100000</v>
      </c>
      <c r="H406" s="10" t="s">
        <v>25</v>
      </c>
      <c r="I406" s="10" t="s">
        <v>231</v>
      </c>
      <c r="J406" s="10" t="s">
        <v>150</v>
      </c>
      <c r="K406" s="9" t="s">
        <v>28</v>
      </c>
      <c r="L406" s="12" t="s">
        <v>482</v>
      </c>
      <c r="M406" s="57">
        <v>45536</v>
      </c>
      <c r="N406" s="57">
        <v>46265</v>
      </c>
      <c r="O406" s="57">
        <v>46265</v>
      </c>
      <c r="P406" s="98">
        <v>90000</v>
      </c>
      <c r="Q406" s="98">
        <v>180000</v>
      </c>
      <c r="R406" s="55" t="s">
        <v>30</v>
      </c>
      <c r="S406" s="55" t="s">
        <v>818</v>
      </c>
    </row>
    <row r="407" spans="1:19" s="67" customFormat="1" x14ac:dyDescent="0.35">
      <c r="A407" s="64" t="s">
        <v>1536</v>
      </c>
      <c r="B407" s="8" t="s">
        <v>515</v>
      </c>
      <c r="C407" s="9" t="s">
        <v>1537</v>
      </c>
      <c r="D407" s="9" t="s">
        <v>1537</v>
      </c>
      <c r="E407" s="67" t="s">
        <v>1538</v>
      </c>
      <c r="F407" s="67" t="s">
        <v>24</v>
      </c>
      <c r="G407" s="10">
        <v>9200000</v>
      </c>
      <c r="H407" s="67" t="s">
        <v>210</v>
      </c>
      <c r="I407" s="10" t="s">
        <v>231</v>
      </c>
      <c r="J407" s="10" t="s">
        <v>150</v>
      </c>
      <c r="K407" s="9" t="s">
        <v>28</v>
      </c>
      <c r="L407" s="12" t="s">
        <v>482</v>
      </c>
      <c r="M407" s="84">
        <v>46204</v>
      </c>
      <c r="N407" s="84">
        <v>46935</v>
      </c>
      <c r="O407" s="84">
        <v>46935</v>
      </c>
      <c r="P407" s="77">
        <v>30000</v>
      </c>
      <c r="Q407" s="77">
        <v>60000</v>
      </c>
      <c r="R407" s="17" t="s">
        <v>30</v>
      </c>
      <c r="S407" s="67" t="s">
        <v>882</v>
      </c>
    </row>
    <row r="408" spans="1:19" s="92" customFormat="1" ht="14" customHeight="1" x14ac:dyDescent="0.35">
      <c r="A408" s="89" t="s">
        <v>1539</v>
      </c>
      <c r="B408" s="8" t="s">
        <v>515</v>
      </c>
      <c r="C408" s="72" t="s">
        <v>1540</v>
      </c>
      <c r="D408" s="66" t="s">
        <v>1541</v>
      </c>
      <c r="E408" s="66" t="s">
        <v>1542</v>
      </c>
      <c r="F408" s="85" t="s">
        <v>24</v>
      </c>
      <c r="G408" s="85">
        <v>79410000</v>
      </c>
      <c r="H408" s="10" t="s">
        <v>492</v>
      </c>
      <c r="I408" s="85" t="s">
        <v>26</v>
      </c>
      <c r="J408" s="10" t="s">
        <v>150</v>
      </c>
      <c r="K408" s="66" t="s">
        <v>28</v>
      </c>
      <c r="L408" s="87" t="s">
        <v>202</v>
      </c>
      <c r="M408" s="74">
        <v>46090</v>
      </c>
      <c r="N408" s="74">
        <v>46121</v>
      </c>
      <c r="O408" s="74">
        <v>46121</v>
      </c>
      <c r="P408" s="16">
        <v>130000</v>
      </c>
      <c r="Q408" s="77">
        <v>130000</v>
      </c>
      <c r="R408" s="88" t="s">
        <v>30</v>
      </c>
      <c r="S408" s="66" t="s">
        <v>890</v>
      </c>
    </row>
    <row r="409" spans="1:19" s="18" customFormat="1" x14ac:dyDescent="0.25">
      <c r="A409" s="89" t="s">
        <v>1543</v>
      </c>
      <c r="B409" s="8" t="s">
        <v>515</v>
      </c>
      <c r="C409" s="9" t="s">
        <v>1544</v>
      </c>
      <c r="D409" s="9" t="s">
        <v>1545</v>
      </c>
      <c r="E409" s="9" t="s">
        <v>1542</v>
      </c>
      <c r="F409" s="10" t="s">
        <v>24</v>
      </c>
      <c r="G409" s="11">
        <v>79410000</v>
      </c>
      <c r="H409" s="10" t="s">
        <v>492</v>
      </c>
      <c r="I409" s="10" t="s">
        <v>26</v>
      </c>
      <c r="J409" s="10" t="s">
        <v>150</v>
      </c>
      <c r="K409" s="9" t="s">
        <v>28</v>
      </c>
      <c r="L409" s="12" t="s">
        <v>202</v>
      </c>
      <c r="M409" s="13">
        <v>46128</v>
      </c>
      <c r="N409" s="13">
        <v>46203</v>
      </c>
      <c r="O409" s="13">
        <v>46203</v>
      </c>
      <c r="P409" s="58">
        <v>159825</v>
      </c>
      <c r="Q409" s="15">
        <v>159825</v>
      </c>
      <c r="R409" s="17" t="s">
        <v>30</v>
      </c>
      <c r="S409" s="9" t="s">
        <v>890</v>
      </c>
    </row>
    <row r="410" spans="1:19" s="18" customFormat="1" x14ac:dyDescent="0.25">
      <c r="A410" s="89" t="s">
        <v>1546</v>
      </c>
      <c r="B410" s="8" t="s">
        <v>515</v>
      </c>
      <c r="C410" s="9" t="s">
        <v>1547</v>
      </c>
      <c r="D410" s="9" t="s">
        <v>1548</v>
      </c>
      <c r="E410" s="9" t="s">
        <v>1549</v>
      </c>
      <c r="F410" s="10" t="s">
        <v>24</v>
      </c>
      <c r="G410" s="11">
        <v>79410000</v>
      </c>
      <c r="H410" s="10" t="s">
        <v>1079</v>
      </c>
      <c r="I410" s="10" t="s">
        <v>26</v>
      </c>
      <c r="J410" s="10" t="s">
        <v>150</v>
      </c>
      <c r="K410" s="9" t="s">
        <v>28</v>
      </c>
      <c r="L410" s="12" t="s">
        <v>202</v>
      </c>
      <c r="M410" s="13">
        <v>46202</v>
      </c>
      <c r="N410" s="13">
        <v>46418</v>
      </c>
      <c r="O410" s="13">
        <v>46843</v>
      </c>
      <c r="P410" s="58">
        <v>53078</v>
      </c>
      <c r="Q410" s="15">
        <v>53078</v>
      </c>
      <c r="R410" s="17" t="s">
        <v>30</v>
      </c>
      <c r="S410" s="9" t="s">
        <v>890</v>
      </c>
    </row>
    <row r="411" spans="1:19" s="18" customFormat="1" ht="15" customHeight="1" x14ac:dyDescent="0.25">
      <c r="A411" s="18" t="s">
        <v>1550</v>
      </c>
      <c r="B411" s="8" t="s">
        <v>515</v>
      </c>
      <c r="C411" s="9" t="s">
        <v>1551</v>
      </c>
      <c r="D411" s="9" t="s">
        <v>1552</v>
      </c>
      <c r="E411" s="9" t="s">
        <v>894</v>
      </c>
      <c r="F411" s="9" t="s">
        <v>24</v>
      </c>
      <c r="G411" s="10">
        <v>79410000</v>
      </c>
      <c r="H411" s="11" t="s">
        <v>492</v>
      </c>
      <c r="I411" s="10" t="s">
        <v>26</v>
      </c>
      <c r="J411" s="10" t="s">
        <v>150</v>
      </c>
      <c r="K411" s="10" t="s">
        <v>28</v>
      </c>
      <c r="L411" s="9" t="s">
        <v>202</v>
      </c>
      <c r="M411" s="12">
        <v>46174</v>
      </c>
      <c r="N411" s="13">
        <v>46220</v>
      </c>
      <c r="O411" s="13">
        <v>46220</v>
      </c>
      <c r="P411" s="58">
        <v>146840</v>
      </c>
      <c r="Q411" s="15">
        <v>146840</v>
      </c>
      <c r="R411" s="17" t="s">
        <v>30</v>
      </c>
      <c r="S411" s="9" t="s">
        <v>890</v>
      </c>
    </row>
    <row r="412" spans="1:19" s="18" customFormat="1" x14ac:dyDescent="0.35">
      <c r="A412" s="18" t="s">
        <v>1553</v>
      </c>
      <c r="B412" s="8" t="s">
        <v>515</v>
      </c>
      <c r="C412" s="9" t="s">
        <v>1554</v>
      </c>
      <c r="D412" s="9" t="s">
        <v>1555</v>
      </c>
      <c r="E412" s="9" t="s">
        <v>1556</v>
      </c>
      <c r="F412" s="10" t="s">
        <v>24</v>
      </c>
      <c r="G412" s="11">
        <v>79410000</v>
      </c>
      <c r="H412" s="10" t="s">
        <v>492</v>
      </c>
      <c r="I412" s="10" t="s">
        <v>26</v>
      </c>
      <c r="J412" s="10" t="s">
        <v>150</v>
      </c>
      <c r="K412" s="9" t="s">
        <v>28</v>
      </c>
      <c r="L412" s="12" t="s">
        <v>202</v>
      </c>
      <c r="M412" s="13">
        <v>46132</v>
      </c>
      <c r="N412" s="13">
        <v>46477</v>
      </c>
      <c r="O412" s="13">
        <v>46477</v>
      </c>
      <c r="P412" s="14">
        <v>140167</v>
      </c>
      <c r="Q412" s="15">
        <v>140167</v>
      </c>
      <c r="R412" s="17" t="s">
        <v>30</v>
      </c>
      <c r="S412" s="9" t="s">
        <v>890</v>
      </c>
    </row>
    <row r="413" spans="1:19" s="18" customFormat="1" x14ac:dyDescent="0.35">
      <c r="A413" s="18" t="s">
        <v>1557</v>
      </c>
      <c r="B413" s="8" t="s">
        <v>515</v>
      </c>
      <c r="C413" s="9" t="s">
        <v>1558</v>
      </c>
      <c r="D413" s="9" t="s">
        <v>1555</v>
      </c>
      <c r="E413" s="9" t="s">
        <v>1559</v>
      </c>
      <c r="F413" s="10" t="s">
        <v>24</v>
      </c>
      <c r="G413" s="11">
        <v>79410000</v>
      </c>
      <c r="H413" s="10" t="s">
        <v>492</v>
      </c>
      <c r="I413" s="10" t="s">
        <v>26</v>
      </c>
      <c r="J413" s="10" t="s">
        <v>150</v>
      </c>
      <c r="K413" s="9" t="s">
        <v>28</v>
      </c>
      <c r="L413" s="12" t="s">
        <v>202</v>
      </c>
      <c r="M413" s="13">
        <v>46177</v>
      </c>
      <c r="N413" s="13">
        <v>46507</v>
      </c>
      <c r="O413" s="13">
        <v>46507</v>
      </c>
      <c r="P413" s="14">
        <v>101200</v>
      </c>
      <c r="Q413" s="15">
        <v>101200</v>
      </c>
      <c r="R413" s="17" t="s">
        <v>30</v>
      </c>
      <c r="S413" s="9" t="s">
        <v>890</v>
      </c>
    </row>
    <row r="414" spans="1:19" s="18" customFormat="1" ht="15" customHeight="1" x14ac:dyDescent="0.35">
      <c r="A414" s="18" t="s">
        <v>1560</v>
      </c>
      <c r="B414" s="8" t="s">
        <v>515</v>
      </c>
      <c r="C414" s="9" t="s">
        <v>1561</v>
      </c>
      <c r="D414" s="9" t="s">
        <v>1562</v>
      </c>
      <c r="E414" s="9" t="s">
        <v>1563</v>
      </c>
      <c r="F414" s="10" t="s">
        <v>24</v>
      </c>
      <c r="G414" s="11">
        <v>79410000</v>
      </c>
      <c r="H414" s="10" t="s">
        <v>492</v>
      </c>
      <c r="I414" s="10" t="s">
        <v>26</v>
      </c>
      <c r="J414" s="10" t="s">
        <v>150</v>
      </c>
      <c r="K414" s="9" t="s">
        <v>28</v>
      </c>
      <c r="L414" s="12" t="s">
        <v>202</v>
      </c>
      <c r="M414" s="13">
        <v>46062</v>
      </c>
      <c r="N414" s="13">
        <v>46190</v>
      </c>
      <c r="O414" s="13">
        <v>46143</v>
      </c>
      <c r="P414" s="14">
        <v>55027.43</v>
      </c>
      <c r="Q414" s="15">
        <v>49927</v>
      </c>
      <c r="R414" s="17" t="s">
        <v>30</v>
      </c>
      <c r="S414" s="9" t="s">
        <v>745</v>
      </c>
    </row>
    <row r="415" spans="1:19" s="18" customFormat="1" x14ac:dyDescent="0.35">
      <c r="A415" s="18" t="s">
        <v>32</v>
      </c>
      <c r="B415" s="8" t="s">
        <v>515</v>
      </c>
      <c r="C415" s="9" t="s">
        <v>1564</v>
      </c>
      <c r="D415" s="9" t="s">
        <v>1565</v>
      </c>
      <c r="E415" s="9" t="s">
        <v>1566</v>
      </c>
      <c r="F415" s="10" t="s">
        <v>24</v>
      </c>
      <c r="G415" s="10">
        <v>90500000</v>
      </c>
      <c r="H415" s="10" t="s">
        <v>25</v>
      </c>
      <c r="I415" s="10" t="s">
        <v>26</v>
      </c>
      <c r="J415" s="10" t="s">
        <v>150</v>
      </c>
      <c r="K415" s="9" t="s">
        <v>28</v>
      </c>
      <c r="L415" s="12" t="s">
        <v>482</v>
      </c>
      <c r="M415" s="13">
        <v>44287</v>
      </c>
      <c r="N415" s="13">
        <v>46112</v>
      </c>
      <c r="O415" s="13">
        <v>46112</v>
      </c>
      <c r="P415" s="16">
        <v>0</v>
      </c>
      <c r="Q415" s="15">
        <v>0</v>
      </c>
      <c r="R415" s="17" t="s">
        <v>30</v>
      </c>
      <c r="S415" s="9" t="s">
        <v>535</v>
      </c>
    </row>
    <row r="416" spans="1:19" s="18" customFormat="1" x14ac:dyDescent="0.35">
      <c r="A416" s="18" t="s">
        <v>1567</v>
      </c>
      <c r="B416" s="8" t="s">
        <v>515</v>
      </c>
      <c r="C416" s="9" t="s">
        <v>1568</v>
      </c>
      <c r="D416" s="9" t="s">
        <v>1569</v>
      </c>
      <c r="E416" s="9" t="s">
        <v>1570</v>
      </c>
      <c r="F416" s="10" t="s">
        <v>24</v>
      </c>
      <c r="G416" s="10">
        <v>80532000</v>
      </c>
      <c r="H416" s="10" t="s">
        <v>215</v>
      </c>
      <c r="I416" s="10" t="s">
        <v>26</v>
      </c>
      <c r="J416" s="10" t="s">
        <v>150</v>
      </c>
      <c r="K416" s="9" t="s">
        <v>28</v>
      </c>
      <c r="L416" s="12" t="s">
        <v>482</v>
      </c>
      <c r="M416" s="13">
        <v>44075</v>
      </c>
      <c r="N416" s="13">
        <v>46082</v>
      </c>
      <c r="O416" s="13">
        <v>46082</v>
      </c>
      <c r="P416" s="16">
        <v>0</v>
      </c>
      <c r="Q416" s="15">
        <v>108000</v>
      </c>
      <c r="R416" s="17" t="s">
        <v>30</v>
      </c>
      <c r="S416" s="9" t="s">
        <v>787</v>
      </c>
    </row>
    <row r="417" spans="1:19" s="18" customFormat="1" x14ac:dyDescent="0.35">
      <c r="A417" s="18" t="s">
        <v>1571</v>
      </c>
      <c r="B417" s="8" t="s">
        <v>515</v>
      </c>
      <c r="C417" s="9" t="s">
        <v>1572</v>
      </c>
      <c r="D417" s="9" t="s">
        <v>1573</v>
      </c>
      <c r="E417" s="9" t="s">
        <v>1574</v>
      </c>
      <c r="F417" s="10" t="s">
        <v>24</v>
      </c>
      <c r="G417" s="10">
        <v>80532000</v>
      </c>
      <c r="H417" s="10" t="s">
        <v>215</v>
      </c>
      <c r="I417" s="10" t="s">
        <v>26</v>
      </c>
      <c r="J417" s="10" t="s">
        <v>150</v>
      </c>
      <c r="K417" s="9" t="s">
        <v>28</v>
      </c>
      <c r="L417" s="12" t="s">
        <v>482</v>
      </c>
      <c r="M417" s="13">
        <v>44859</v>
      </c>
      <c r="N417" s="13">
        <v>46320</v>
      </c>
      <c r="O417" s="13">
        <v>46320</v>
      </c>
      <c r="P417" s="16">
        <v>0</v>
      </c>
      <c r="Q417" s="15">
        <v>36000</v>
      </c>
      <c r="R417" s="17" t="s">
        <v>30</v>
      </c>
      <c r="S417" s="9" t="s">
        <v>787</v>
      </c>
    </row>
    <row r="418" spans="1:19" s="18" customFormat="1" x14ac:dyDescent="0.35">
      <c r="A418" s="18" t="s">
        <v>1575</v>
      </c>
      <c r="B418" s="8" t="s">
        <v>515</v>
      </c>
      <c r="C418" s="9" t="s">
        <v>1572</v>
      </c>
      <c r="D418" s="9" t="s">
        <v>1573</v>
      </c>
      <c r="E418" s="9" t="s">
        <v>1576</v>
      </c>
      <c r="F418" s="10" t="s">
        <v>24</v>
      </c>
      <c r="G418" s="10">
        <v>80532000</v>
      </c>
      <c r="H418" s="20" t="s">
        <v>201</v>
      </c>
      <c r="I418" s="10" t="s">
        <v>26</v>
      </c>
      <c r="J418" s="10" t="s">
        <v>150</v>
      </c>
      <c r="K418" s="9" t="s">
        <v>28</v>
      </c>
      <c r="L418" s="12" t="s">
        <v>482</v>
      </c>
      <c r="M418" s="13">
        <v>44823</v>
      </c>
      <c r="N418" s="13">
        <v>46283</v>
      </c>
      <c r="O418" s="13">
        <v>46283</v>
      </c>
      <c r="P418" s="16">
        <v>0</v>
      </c>
      <c r="Q418" s="15">
        <v>18000</v>
      </c>
      <c r="R418" s="17" t="s">
        <v>643</v>
      </c>
      <c r="S418" s="9" t="s">
        <v>787</v>
      </c>
    </row>
    <row r="419" spans="1:19" x14ac:dyDescent="0.25">
      <c r="A419" s="18" t="s">
        <v>1577</v>
      </c>
      <c r="B419" s="8" t="s">
        <v>515</v>
      </c>
      <c r="C419" s="9" t="s">
        <v>1578</v>
      </c>
      <c r="D419" s="9" t="s">
        <v>1579</v>
      </c>
      <c r="E419" s="9" t="s">
        <v>1570</v>
      </c>
      <c r="F419" s="10" t="s">
        <v>24</v>
      </c>
      <c r="G419" s="10">
        <v>80532000</v>
      </c>
      <c r="H419" s="10" t="s">
        <v>215</v>
      </c>
      <c r="I419" s="10" t="s">
        <v>26</v>
      </c>
      <c r="J419" s="10" t="s">
        <v>150</v>
      </c>
      <c r="K419" s="9" t="s">
        <v>28</v>
      </c>
      <c r="L419" s="12" t="s">
        <v>482</v>
      </c>
      <c r="M419" s="13">
        <v>45187</v>
      </c>
      <c r="N419" s="13">
        <v>46283</v>
      </c>
      <c r="O419" s="13">
        <v>46283</v>
      </c>
      <c r="P419" s="16">
        <v>0</v>
      </c>
      <c r="Q419" s="15">
        <v>18000</v>
      </c>
      <c r="R419" s="17" t="s">
        <v>30</v>
      </c>
      <c r="S419" s="9" t="s">
        <v>787</v>
      </c>
    </row>
    <row r="420" spans="1:19" x14ac:dyDescent="0.25">
      <c r="A420" s="18" t="s">
        <v>1580</v>
      </c>
      <c r="B420" s="8" t="s">
        <v>515</v>
      </c>
      <c r="C420" s="9" t="s">
        <v>1581</v>
      </c>
      <c r="D420" s="9" t="s">
        <v>1582</v>
      </c>
      <c r="E420" s="9" t="s">
        <v>1583</v>
      </c>
      <c r="F420" s="10" t="s">
        <v>24</v>
      </c>
      <c r="G420" s="10">
        <v>80532000</v>
      </c>
      <c r="H420" s="10" t="s">
        <v>215</v>
      </c>
      <c r="I420" s="10" t="s">
        <v>26</v>
      </c>
      <c r="J420" s="10" t="s">
        <v>150</v>
      </c>
      <c r="K420" s="9" t="s">
        <v>28</v>
      </c>
      <c r="L420" s="12" t="s">
        <v>482</v>
      </c>
      <c r="M420" s="13">
        <v>45322</v>
      </c>
      <c r="N420" s="13">
        <v>46053</v>
      </c>
      <c r="O420" s="13">
        <v>46053</v>
      </c>
      <c r="P420" s="16">
        <v>73500</v>
      </c>
      <c r="Q420" s="15">
        <v>147000</v>
      </c>
      <c r="R420" s="17" t="s">
        <v>30</v>
      </c>
      <c r="S420" s="9" t="s">
        <v>787</v>
      </c>
    </row>
    <row r="421" spans="1:19" x14ac:dyDescent="0.25">
      <c r="A421" s="18" t="s">
        <v>1584</v>
      </c>
      <c r="B421" s="8" t="s">
        <v>515</v>
      </c>
      <c r="C421" s="9" t="s">
        <v>1585</v>
      </c>
      <c r="D421" s="9" t="s">
        <v>1586</v>
      </c>
      <c r="E421" s="9" t="s">
        <v>1587</v>
      </c>
      <c r="F421" s="10" t="s">
        <v>24</v>
      </c>
      <c r="G421" s="10">
        <v>80532000</v>
      </c>
      <c r="H421" s="10" t="s">
        <v>215</v>
      </c>
      <c r="I421" s="10" t="s">
        <v>26</v>
      </c>
      <c r="J421" s="10" t="s">
        <v>150</v>
      </c>
      <c r="K421" s="9" t="s">
        <v>28</v>
      </c>
      <c r="L421" s="12" t="s">
        <v>482</v>
      </c>
      <c r="M421" s="13">
        <v>45321</v>
      </c>
      <c r="N421" s="13">
        <v>46051</v>
      </c>
      <c r="O421" s="13">
        <v>46051</v>
      </c>
      <c r="P421" s="16">
        <v>0</v>
      </c>
      <c r="Q421" s="15">
        <v>20000</v>
      </c>
      <c r="R421" s="17" t="s">
        <v>30</v>
      </c>
      <c r="S421" s="9" t="s">
        <v>787</v>
      </c>
    </row>
    <row r="422" spans="1:19" x14ac:dyDescent="0.25">
      <c r="A422" s="18" t="s">
        <v>1588</v>
      </c>
      <c r="B422" s="8" t="s">
        <v>515</v>
      </c>
      <c r="C422" s="9" t="s">
        <v>1589</v>
      </c>
      <c r="D422" s="9" t="s">
        <v>1590</v>
      </c>
      <c r="E422" s="9" t="s">
        <v>1574</v>
      </c>
      <c r="F422" s="10" t="s">
        <v>24</v>
      </c>
      <c r="G422" s="10">
        <v>80532000</v>
      </c>
      <c r="H422" s="10" t="s">
        <v>215</v>
      </c>
      <c r="I422" s="10" t="s">
        <v>26</v>
      </c>
      <c r="J422" s="10" t="s">
        <v>150</v>
      </c>
      <c r="K422" s="9" t="s">
        <v>28</v>
      </c>
      <c r="L422" s="12" t="s">
        <v>482</v>
      </c>
      <c r="M422" s="13">
        <v>45658</v>
      </c>
      <c r="N422" s="13">
        <v>47118</v>
      </c>
      <c r="O422" s="13">
        <v>47118</v>
      </c>
      <c r="P422" s="16">
        <v>0</v>
      </c>
      <c r="Q422" s="15">
        <v>22000</v>
      </c>
      <c r="R422" s="17" t="s">
        <v>30</v>
      </c>
      <c r="S422" s="9" t="s">
        <v>787</v>
      </c>
    </row>
    <row r="423" spans="1:19" x14ac:dyDescent="0.25">
      <c r="A423" s="18" t="s">
        <v>1591</v>
      </c>
      <c r="B423" s="8" t="s">
        <v>515</v>
      </c>
      <c r="C423" s="9" t="s">
        <v>1592</v>
      </c>
      <c r="D423" s="9" t="s">
        <v>1593</v>
      </c>
      <c r="E423" s="9" t="s">
        <v>1594</v>
      </c>
      <c r="F423" s="10" t="s">
        <v>24</v>
      </c>
      <c r="G423" s="10">
        <v>80532000</v>
      </c>
      <c r="H423" s="10" t="s">
        <v>215</v>
      </c>
      <c r="I423" s="10" t="s">
        <v>26</v>
      </c>
      <c r="J423" s="10" t="s">
        <v>150</v>
      </c>
      <c r="K423" s="9" t="s">
        <v>28</v>
      </c>
      <c r="L423" s="12" t="s">
        <v>482</v>
      </c>
      <c r="M423" s="13">
        <v>45775</v>
      </c>
      <c r="N423" s="13">
        <v>46504</v>
      </c>
      <c r="O423" s="13">
        <v>46504</v>
      </c>
      <c r="P423" s="16">
        <v>0</v>
      </c>
      <c r="Q423" s="15">
        <v>20000</v>
      </c>
      <c r="R423" s="17" t="s">
        <v>30</v>
      </c>
      <c r="S423" s="9" t="s">
        <v>787</v>
      </c>
    </row>
    <row r="424" spans="1:19" s="18" customFormat="1" x14ac:dyDescent="0.35">
      <c r="A424" s="18" t="s">
        <v>1595</v>
      </c>
      <c r="B424" s="8" t="s">
        <v>515</v>
      </c>
      <c r="C424" s="9" t="s">
        <v>1596</v>
      </c>
      <c r="D424" s="9" t="s">
        <v>1597</v>
      </c>
      <c r="E424" s="9" t="s">
        <v>1587</v>
      </c>
      <c r="F424" s="10" t="s">
        <v>24</v>
      </c>
      <c r="G424" s="10">
        <v>80532000</v>
      </c>
      <c r="H424" s="10" t="s">
        <v>215</v>
      </c>
      <c r="I424" s="10" t="s">
        <v>26</v>
      </c>
      <c r="J424" s="10" t="s">
        <v>150</v>
      </c>
      <c r="K424" s="9" t="s">
        <v>28</v>
      </c>
      <c r="L424" s="12" t="s">
        <v>482</v>
      </c>
      <c r="M424" s="13">
        <v>45748</v>
      </c>
      <c r="N424" s="13">
        <v>46476</v>
      </c>
      <c r="O424" s="13">
        <v>46476</v>
      </c>
      <c r="P424" s="16">
        <v>0</v>
      </c>
      <c r="Q424" s="15">
        <v>22000</v>
      </c>
      <c r="R424" s="17" t="s">
        <v>30</v>
      </c>
      <c r="S424" s="9" t="s">
        <v>787</v>
      </c>
    </row>
    <row r="425" spans="1:19" s="18" customFormat="1" x14ac:dyDescent="0.35">
      <c r="A425" s="18" t="s">
        <v>1598</v>
      </c>
      <c r="B425" s="8" t="s">
        <v>515</v>
      </c>
      <c r="C425" s="9" t="s">
        <v>1599</v>
      </c>
      <c r="D425" s="9" t="s">
        <v>1600</v>
      </c>
      <c r="E425" s="9" t="s">
        <v>1601</v>
      </c>
      <c r="F425" s="10" t="s">
        <v>24</v>
      </c>
      <c r="G425" s="10">
        <v>80532000</v>
      </c>
      <c r="H425" s="10" t="s">
        <v>215</v>
      </c>
      <c r="I425" s="10" t="s">
        <v>26</v>
      </c>
      <c r="J425" s="10" t="s">
        <v>150</v>
      </c>
      <c r="K425" s="9" t="s">
        <v>28</v>
      </c>
      <c r="L425" s="12" t="s">
        <v>482</v>
      </c>
      <c r="M425" s="13">
        <v>45717</v>
      </c>
      <c r="N425" s="13">
        <v>46446</v>
      </c>
      <c r="O425" s="13">
        <v>46446</v>
      </c>
      <c r="P425" s="16">
        <v>0</v>
      </c>
      <c r="Q425" s="15">
        <v>7778</v>
      </c>
      <c r="R425" s="17" t="s">
        <v>30</v>
      </c>
      <c r="S425" s="9" t="s">
        <v>787</v>
      </c>
    </row>
    <row r="426" spans="1:19" s="18" customFormat="1" x14ac:dyDescent="0.35">
      <c r="A426" s="18" t="s">
        <v>1602</v>
      </c>
      <c r="B426" s="8" t="s">
        <v>515</v>
      </c>
      <c r="C426" s="9" t="s">
        <v>1603</v>
      </c>
      <c r="D426" s="9" t="s">
        <v>1604</v>
      </c>
      <c r="E426" s="9" t="s">
        <v>954</v>
      </c>
      <c r="F426" s="10" t="s">
        <v>24</v>
      </c>
      <c r="G426" s="10">
        <v>80532000</v>
      </c>
      <c r="H426" s="10" t="s">
        <v>215</v>
      </c>
      <c r="I426" s="10" t="s">
        <v>26</v>
      </c>
      <c r="J426" s="10" t="s">
        <v>150</v>
      </c>
      <c r="K426" s="9" t="s">
        <v>28</v>
      </c>
      <c r="L426" s="12" t="s">
        <v>482</v>
      </c>
      <c r="M426" s="13">
        <v>45717</v>
      </c>
      <c r="N426" s="13">
        <v>46811</v>
      </c>
      <c r="O426" s="13">
        <v>46811</v>
      </c>
      <c r="P426" s="16">
        <v>0</v>
      </c>
      <c r="Q426" s="15">
        <v>60000</v>
      </c>
      <c r="R426" s="17" t="s">
        <v>30</v>
      </c>
      <c r="S426" s="9" t="s">
        <v>787</v>
      </c>
    </row>
    <row r="427" spans="1:19" s="18" customFormat="1" x14ac:dyDescent="0.35">
      <c r="A427" s="18" t="s">
        <v>1605</v>
      </c>
      <c r="B427" s="8" t="s">
        <v>515</v>
      </c>
      <c r="C427" s="9" t="s">
        <v>1606</v>
      </c>
      <c r="D427" s="9" t="s">
        <v>1606</v>
      </c>
      <c r="E427" s="9" t="s">
        <v>1607</v>
      </c>
      <c r="F427" s="10" t="s">
        <v>24</v>
      </c>
      <c r="G427" s="10" t="s">
        <v>32</v>
      </c>
      <c r="H427" s="20" t="s">
        <v>201</v>
      </c>
      <c r="I427" s="10" t="s">
        <v>26</v>
      </c>
      <c r="J427" s="10" t="s">
        <v>150</v>
      </c>
      <c r="K427" s="9" t="s">
        <v>28</v>
      </c>
      <c r="L427" s="12" t="s">
        <v>482</v>
      </c>
      <c r="M427" s="13">
        <v>45017</v>
      </c>
      <c r="N427" s="13">
        <v>46477</v>
      </c>
      <c r="O427" s="13">
        <v>46477</v>
      </c>
      <c r="P427" s="16">
        <v>0</v>
      </c>
      <c r="Q427" s="15">
        <v>0</v>
      </c>
      <c r="R427" s="17" t="s">
        <v>534</v>
      </c>
      <c r="S427" s="9" t="s">
        <v>787</v>
      </c>
    </row>
    <row r="428" spans="1:19" s="18" customFormat="1" ht="15" customHeight="1" x14ac:dyDescent="0.35">
      <c r="A428" s="18" t="s">
        <v>1608</v>
      </c>
      <c r="B428" s="8" t="s">
        <v>515</v>
      </c>
      <c r="C428" s="9" t="s">
        <v>1609</v>
      </c>
      <c r="D428" s="9" t="s">
        <v>1609</v>
      </c>
      <c r="E428" s="9" t="s">
        <v>1610</v>
      </c>
      <c r="F428" s="10" t="s">
        <v>24</v>
      </c>
      <c r="G428" s="10" t="s">
        <v>32</v>
      </c>
      <c r="H428" s="10" t="s">
        <v>210</v>
      </c>
      <c r="I428" s="10" t="s">
        <v>26</v>
      </c>
      <c r="J428" s="10" t="s">
        <v>150</v>
      </c>
      <c r="K428" s="9" t="s">
        <v>28</v>
      </c>
      <c r="L428" s="12" t="s">
        <v>482</v>
      </c>
      <c r="M428" s="13">
        <v>45449</v>
      </c>
      <c r="N428" s="13">
        <v>46386</v>
      </c>
      <c r="O428" s="13">
        <v>46386</v>
      </c>
      <c r="P428" s="16">
        <v>5140</v>
      </c>
      <c r="Q428" s="15">
        <v>5140</v>
      </c>
      <c r="R428" s="17" t="s">
        <v>30</v>
      </c>
      <c r="S428" s="9" t="s">
        <v>529</v>
      </c>
    </row>
    <row r="429" spans="1:19" s="18" customFormat="1" ht="15" customHeight="1" x14ac:dyDescent="0.35">
      <c r="A429" s="18" t="s">
        <v>1611</v>
      </c>
      <c r="B429" s="8" t="s">
        <v>515</v>
      </c>
      <c r="C429" s="9" t="s">
        <v>1612</v>
      </c>
      <c r="D429" s="9" t="s">
        <v>1612</v>
      </c>
      <c r="E429" s="9" t="s">
        <v>1613</v>
      </c>
      <c r="F429" s="10" t="s">
        <v>24</v>
      </c>
      <c r="G429" s="10" t="s">
        <v>32</v>
      </c>
      <c r="H429" s="10" t="s">
        <v>210</v>
      </c>
      <c r="I429" s="10" t="s">
        <v>26</v>
      </c>
      <c r="J429" s="10" t="s">
        <v>32</v>
      </c>
      <c r="K429" s="9" t="s">
        <v>28</v>
      </c>
      <c r="L429" s="12" t="s">
        <v>482</v>
      </c>
      <c r="M429" s="13">
        <v>44713</v>
      </c>
      <c r="N429" s="13">
        <v>45808</v>
      </c>
      <c r="O429" s="13">
        <v>46538</v>
      </c>
      <c r="P429" s="16">
        <v>3002.08</v>
      </c>
      <c r="Q429" s="15">
        <v>15010.4</v>
      </c>
      <c r="R429" s="17" t="s">
        <v>30</v>
      </c>
      <c r="S429" s="9" t="s">
        <v>519</v>
      </c>
    </row>
    <row r="430" spans="1:19" s="18" customFormat="1" ht="15" customHeight="1" x14ac:dyDescent="0.35">
      <c r="A430" s="18" t="s">
        <v>1614</v>
      </c>
      <c r="B430" s="8" t="s">
        <v>515</v>
      </c>
      <c r="C430" s="9" t="s">
        <v>1615</v>
      </c>
      <c r="D430" s="9" t="s">
        <v>1615</v>
      </c>
      <c r="E430" s="9" t="s">
        <v>808</v>
      </c>
      <c r="F430" s="10" t="s">
        <v>24</v>
      </c>
      <c r="G430" s="10" t="s">
        <v>32</v>
      </c>
      <c r="H430" s="10" t="s">
        <v>210</v>
      </c>
      <c r="I430" s="10" t="s">
        <v>26</v>
      </c>
      <c r="J430" s="10" t="s">
        <v>32</v>
      </c>
      <c r="K430" s="9" t="s">
        <v>28</v>
      </c>
      <c r="L430" s="12" t="s">
        <v>482</v>
      </c>
      <c r="M430" s="13">
        <v>44713</v>
      </c>
      <c r="N430" s="13">
        <v>45808</v>
      </c>
      <c r="O430" s="13">
        <v>46538</v>
      </c>
      <c r="P430" s="16">
        <v>4038.33</v>
      </c>
      <c r="Q430" s="15">
        <v>20191.650000000001</v>
      </c>
      <c r="R430" s="17" t="s">
        <v>30</v>
      </c>
      <c r="S430" s="9" t="s">
        <v>519</v>
      </c>
    </row>
    <row r="431" spans="1:19" s="18" customFormat="1" ht="15" customHeight="1" x14ac:dyDescent="0.35">
      <c r="A431" s="18" t="s">
        <v>1616</v>
      </c>
      <c r="B431" s="8" t="s">
        <v>515</v>
      </c>
      <c r="C431" s="9" t="s">
        <v>1617</v>
      </c>
      <c r="D431" s="9" t="s">
        <v>1617</v>
      </c>
      <c r="E431" s="9" t="s">
        <v>1618</v>
      </c>
      <c r="F431" s="10" t="s">
        <v>24</v>
      </c>
      <c r="G431" s="10" t="s">
        <v>32</v>
      </c>
      <c r="H431" s="10" t="s">
        <v>210</v>
      </c>
      <c r="I431" s="10" t="s">
        <v>26</v>
      </c>
      <c r="J431" s="10" t="s">
        <v>32</v>
      </c>
      <c r="K431" s="9" t="s">
        <v>28</v>
      </c>
      <c r="L431" s="12" t="s">
        <v>482</v>
      </c>
      <c r="M431" s="13">
        <v>44713</v>
      </c>
      <c r="N431" s="13">
        <v>45808</v>
      </c>
      <c r="O431" s="13">
        <v>46538</v>
      </c>
      <c r="P431" s="16">
        <v>8057.28</v>
      </c>
      <c r="Q431" s="15">
        <v>40286.400000000001</v>
      </c>
      <c r="R431" s="17" t="s">
        <v>30</v>
      </c>
      <c r="S431" s="9" t="s">
        <v>519</v>
      </c>
    </row>
    <row r="432" spans="1:19" s="67" customFormat="1" x14ac:dyDescent="0.35">
      <c r="A432" s="18" t="s">
        <v>1619</v>
      </c>
      <c r="B432" s="67" t="s">
        <v>515</v>
      </c>
      <c r="C432" s="67" t="s">
        <v>1620</v>
      </c>
      <c r="D432" s="67" t="s">
        <v>1621</v>
      </c>
      <c r="E432" s="67" t="s">
        <v>1622</v>
      </c>
      <c r="F432" s="67" t="s">
        <v>24</v>
      </c>
      <c r="G432" s="10">
        <v>80532000</v>
      </c>
      <c r="H432" s="67" t="s">
        <v>215</v>
      </c>
      <c r="I432" s="67" t="s">
        <v>26</v>
      </c>
      <c r="J432" s="67" t="s">
        <v>150</v>
      </c>
      <c r="K432" s="67" t="s">
        <v>28</v>
      </c>
      <c r="L432" s="67" t="s">
        <v>482</v>
      </c>
      <c r="M432" s="84">
        <v>45566</v>
      </c>
      <c r="N432" s="84">
        <v>46660</v>
      </c>
      <c r="O432" s="84">
        <v>46660</v>
      </c>
      <c r="P432" s="77">
        <v>12000</v>
      </c>
      <c r="Q432" s="77">
        <v>36000</v>
      </c>
      <c r="R432" s="67" t="s">
        <v>30</v>
      </c>
      <c r="S432" s="67" t="s">
        <v>1623</v>
      </c>
    </row>
    <row r="433" spans="1:19" s="67" customFormat="1" x14ac:dyDescent="0.35">
      <c r="A433" s="18" t="s">
        <v>1624</v>
      </c>
      <c r="B433" s="67" t="s">
        <v>515</v>
      </c>
      <c r="C433" s="67" t="s">
        <v>1625</v>
      </c>
      <c r="D433" s="67" t="s">
        <v>1626</v>
      </c>
      <c r="E433" s="67" t="s">
        <v>1570</v>
      </c>
      <c r="F433" s="67" t="s">
        <v>24</v>
      </c>
      <c r="G433" s="10">
        <v>80532000</v>
      </c>
      <c r="H433" s="67" t="s">
        <v>215</v>
      </c>
      <c r="I433" s="67" t="s">
        <v>26</v>
      </c>
      <c r="J433" s="67" t="s">
        <v>150</v>
      </c>
      <c r="K433" s="67" t="s">
        <v>28</v>
      </c>
      <c r="L433" s="67" t="s">
        <v>482</v>
      </c>
      <c r="M433" s="84">
        <v>45901</v>
      </c>
      <c r="N433" s="84">
        <v>47361</v>
      </c>
      <c r="O433" s="84">
        <v>47361</v>
      </c>
      <c r="P433" s="77">
        <v>22500</v>
      </c>
      <c r="Q433" s="77">
        <v>90000</v>
      </c>
      <c r="R433" s="67" t="s">
        <v>30</v>
      </c>
      <c r="S433" s="67" t="s">
        <v>1623</v>
      </c>
    </row>
    <row r="434" spans="1:19" s="67" customFormat="1" x14ac:dyDescent="0.35">
      <c r="A434" s="18" t="s">
        <v>1627</v>
      </c>
      <c r="B434" s="67" t="s">
        <v>515</v>
      </c>
      <c r="C434" s="67" t="s">
        <v>1628</v>
      </c>
      <c r="D434" s="67" t="s">
        <v>1629</v>
      </c>
      <c r="E434" s="67" t="s">
        <v>937</v>
      </c>
      <c r="F434" s="67" t="s">
        <v>24</v>
      </c>
      <c r="G434" s="10">
        <v>80532000</v>
      </c>
      <c r="H434" s="67" t="s">
        <v>215</v>
      </c>
      <c r="I434" s="67" t="s">
        <v>26</v>
      </c>
      <c r="J434" s="67" t="s">
        <v>150</v>
      </c>
      <c r="K434" s="67" t="s">
        <v>28</v>
      </c>
      <c r="L434" s="67" t="s">
        <v>482</v>
      </c>
      <c r="M434" s="84">
        <v>45536</v>
      </c>
      <c r="N434" s="84">
        <v>46630</v>
      </c>
      <c r="O434" s="84">
        <v>46630</v>
      </c>
      <c r="P434" s="77">
        <v>14000</v>
      </c>
      <c r="Q434" s="77">
        <v>42000</v>
      </c>
      <c r="R434" s="67" t="s">
        <v>30</v>
      </c>
      <c r="S434" s="67" t="s">
        <v>1623</v>
      </c>
    </row>
    <row r="435" spans="1:19" s="67" customFormat="1" x14ac:dyDescent="0.35">
      <c r="A435" s="18" t="s">
        <v>1630</v>
      </c>
      <c r="B435" s="67" t="s">
        <v>515</v>
      </c>
      <c r="C435" s="67" t="s">
        <v>1631</v>
      </c>
      <c r="D435" s="67" t="s">
        <v>1632</v>
      </c>
      <c r="E435" s="67" t="s">
        <v>1633</v>
      </c>
      <c r="F435" s="67" t="s">
        <v>24</v>
      </c>
      <c r="G435" s="10">
        <v>80532000</v>
      </c>
      <c r="H435" s="67" t="s">
        <v>215</v>
      </c>
      <c r="I435" s="67" t="s">
        <v>26</v>
      </c>
      <c r="J435" s="67" t="s">
        <v>150</v>
      </c>
      <c r="K435" s="67" t="s">
        <v>28</v>
      </c>
      <c r="L435" s="67" t="s">
        <v>482</v>
      </c>
      <c r="M435" s="84">
        <v>45901</v>
      </c>
      <c r="N435" s="84">
        <v>46630</v>
      </c>
      <c r="O435" s="84">
        <v>46630</v>
      </c>
      <c r="P435" s="77">
        <v>36000</v>
      </c>
      <c r="Q435" s="77">
        <v>72000</v>
      </c>
      <c r="R435" s="67" t="s">
        <v>30</v>
      </c>
      <c r="S435" s="67" t="s">
        <v>1623</v>
      </c>
    </row>
    <row r="436" spans="1:19" s="67" customFormat="1" x14ac:dyDescent="0.35">
      <c r="A436" s="18" t="s">
        <v>1634</v>
      </c>
      <c r="B436" s="67" t="s">
        <v>515</v>
      </c>
      <c r="C436" s="67" t="s">
        <v>1635</v>
      </c>
      <c r="D436" s="67" t="s">
        <v>1636</v>
      </c>
      <c r="E436" s="67" t="s">
        <v>1587</v>
      </c>
      <c r="F436" s="67" t="s">
        <v>24</v>
      </c>
      <c r="G436" s="10">
        <v>80532000</v>
      </c>
      <c r="H436" s="67" t="s">
        <v>215</v>
      </c>
      <c r="I436" s="67" t="s">
        <v>26</v>
      </c>
      <c r="J436" s="67" t="s">
        <v>150</v>
      </c>
      <c r="K436" s="67" t="s">
        <v>28</v>
      </c>
      <c r="L436" s="67" t="s">
        <v>482</v>
      </c>
      <c r="M436" s="84">
        <v>45748</v>
      </c>
      <c r="N436" s="84">
        <v>47224</v>
      </c>
      <c r="O436" s="84">
        <v>47224</v>
      </c>
      <c r="P436" s="77">
        <v>13750</v>
      </c>
      <c r="Q436" s="77">
        <v>55000</v>
      </c>
      <c r="R436" s="67" t="s">
        <v>643</v>
      </c>
      <c r="S436" s="67" t="s">
        <v>1623</v>
      </c>
    </row>
    <row r="437" spans="1:19" s="67" customFormat="1" x14ac:dyDescent="0.35">
      <c r="A437" s="18" t="s">
        <v>1637</v>
      </c>
      <c r="B437" s="67" t="s">
        <v>515</v>
      </c>
      <c r="C437" s="67" t="s">
        <v>1638</v>
      </c>
      <c r="D437" s="67" t="s">
        <v>1639</v>
      </c>
      <c r="E437" s="67" t="s">
        <v>1640</v>
      </c>
      <c r="F437" s="67" t="s">
        <v>24</v>
      </c>
      <c r="G437" s="10">
        <v>80532000</v>
      </c>
      <c r="H437" s="67" t="s">
        <v>215</v>
      </c>
      <c r="I437" s="67" t="s">
        <v>26</v>
      </c>
      <c r="J437" s="67" t="s">
        <v>150</v>
      </c>
      <c r="K437" s="67" t="s">
        <v>28</v>
      </c>
      <c r="L437" s="67" t="s">
        <v>482</v>
      </c>
      <c r="M437" s="84">
        <v>45536</v>
      </c>
      <c r="N437" s="84">
        <v>46630</v>
      </c>
      <c r="O437" s="84">
        <v>46630</v>
      </c>
      <c r="P437" s="77">
        <v>20000</v>
      </c>
      <c r="Q437" s="77">
        <v>60000</v>
      </c>
      <c r="R437" s="67" t="s">
        <v>30</v>
      </c>
      <c r="S437" s="67" t="s">
        <v>1623</v>
      </c>
    </row>
    <row r="438" spans="1:19" s="67" customFormat="1" ht="15" customHeight="1" x14ac:dyDescent="0.35">
      <c r="A438" s="18" t="s">
        <v>1641</v>
      </c>
      <c r="B438" s="67" t="s">
        <v>515</v>
      </c>
      <c r="C438" s="67" t="s">
        <v>1642</v>
      </c>
      <c r="D438" s="67" t="s">
        <v>1643</v>
      </c>
      <c r="E438" s="67" t="s">
        <v>937</v>
      </c>
      <c r="F438" s="67" t="s">
        <v>24</v>
      </c>
      <c r="G438" s="10">
        <v>80532000</v>
      </c>
      <c r="H438" s="67" t="s">
        <v>215</v>
      </c>
      <c r="I438" s="67" t="s">
        <v>26</v>
      </c>
      <c r="J438" s="67" t="s">
        <v>150</v>
      </c>
      <c r="K438" s="67" t="s">
        <v>28</v>
      </c>
      <c r="L438" s="67" t="s">
        <v>482</v>
      </c>
      <c r="M438" s="84">
        <v>45536</v>
      </c>
      <c r="N438" s="84">
        <v>46995</v>
      </c>
      <c r="O438" s="84">
        <v>46995</v>
      </c>
      <c r="P438" s="77">
        <v>24000</v>
      </c>
      <c r="Q438" s="77">
        <v>96000</v>
      </c>
      <c r="R438" s="67" t="s">
        <v>30</v>
      </c>
      <c r="S438" s="67" t="s">
        <v>1623</v>
      </c>
    </row>
    <row r="439" spans="1:19" s="92" customFormat="1" ht="15" customHeight="1" x14ac:dyDescent="0.35">
      <c r="A439" s="18" t="s">
        <v>1644</v>
      </c>
      <c r="B439" s="67" t="s">
        <v>515</v>
      </c>
      <c r="C439" s="67" t="s">
        <v>1645</v>
      </c>
      <c r="D439" s="67" t="s">
        <v>1646</v>
      </c>
      <c r="E439" s="67" t="s">
        <v>1647</v>
      </c>
      <c r="F439" s="67" t="s">
        <v>24</v>
      </c>
      <c r="G439" s="10">
        <v>80532000</v>
      </c>
      <c r="H439" s="67" t="s">
        <v>215</v>
      </c>
      <c r="I439" s="67" t="s">
        <v>26</v>
      </c>
      <c r="J439" s="67" t="s">
        <v>150</v>
      </c>
      <c r="K439" s="67" t="s">
        <v>28</v>
      </c>
      <c r="L439" s="67" t="s">
        <v>482</v>
      </c>
      <c r="M439" s="84">
        <v>45901</v>
      </c>
      <c r="N439" s="84">
        <v>47361</v>
      </c>
      <c r="O439" s="84">
        <v>47361</v>
      </c>
      <c r="P439" s="77">
        <v>30000</v>
      </c>
      <c r="Q439" s="77">
        <v>120000</v>
      </c>
      <c r="R439" s="67" t="s">
        <v>30</v>
      </c>
      <c r="S439" s="67" t="s">
        <v>1623</v>
      </c>
    </row>
    <row r="440" spans="1:19" s="92" customFormat="1" ht="15" customHeight="1" x14ac:dyDescent="0.35">
      <c r="A440" s="18" t="s">
        <v>1648</v>
      </c>
      <c r="B440" s="67" t="s">
        <v>515</v>
      </c>
      <c r="C440" s="67" t="s">
        <v>1603</v>
      </c>
      <c r="D440" s="67" t="s">
        <v>1649</v>
      </c>
      <c r="E440" s="67" t="s">
        <v>954</v>
      </c>
      <c r="F440" s="67" t="s">
        <v>24</v>
      </c>
      <c r="G440" s="10">
        <v>80532000</v>
      </c>
      <c r="H440" s="67" t="s">
        <v>215</v>
      </c>
      <c r="I440" s="67" t="s">
        <v>26</v>
      </c>
      <c r="J440" s="67" t="s">
        <v>150</v>
      </c>
      <c r="K440" s="67" t="s">
        <v>28</v>
      </c>
      <c r="L440" s="67" t="s">
        <v>482</v>
      </c>
      <c r="M440" s="84">
        <v>45962</v>
      </c>
      <c r="N440" s="84">
        <v>47056</v>
      </c>
      <c r="O440" s="84">
        <v>47056</v>
      </c>
      <c r="P440" s="77">
        <v>26666.66</v>
      </c>
      <c r="Q440" s="77">
        <v>80000</v>
      </c>
      <c r="R440" s="67" t="s">
        <v>30</v>
      </c>
      <c r="S440" s="67" t="s">
        <v>1623</v>
      </c>
    </row>
    <row r="441" spans="1:19" s="92" customFormat="1" ht="15" customHeight="1" x14ac:dyDescent="0.35">
      <c r="A441" s="18" t="s">
        <v>1650</v>
      </c>
      <c r="B441" s="67" t="s">
        <v>515</v>
      </c>
      <c r="C441" s="67" t="s">
        <v>1603</v>
      </c>
      <c r="D441" s="67" t="s">
        <v>1649</v>
      </c>
      <c r="E441" s="67" t="s">
        <v>1651</v>
      </c>
      <c r="F441" s="67" t="s">
        <v>24</v>
      </c>
      <c r="G441" s="10">
        <v>80532000</v>
      </c>
      <c r="H441" s="67" t="s">
        <v>215</v>
      </c>
      <c r="I441" s="67" t="s">
        <v>26</v>
      </c>
      <c r="J441" s="67" t="s">
        <v>150</v>
      </c>
      <c r="K441" s="67" t="s">
        <v>28</v>
      </c>
      <c r="L441" s="67" t="s">
        <v>482</v>
      </c>
      <c r="M441" s="84">
        <v>46127</v>
      </c>
      <c r="N441" s="84">
        <v>47222</v>
      </c>
      <c r="O441" s="84">
        <v>47222</v>
      </c>
      <c r="P441" s="77">
        <v>45561</v>
      </c>
      <c r="Q441" s="77">
        <v>136683</v>
      </c>
      <c r="R441" s="67" t="s">
        <v>30</v>
      </c>
      <c r="S441" s="67" t="s">
        <v>1623</v>
      </c>
    </row>
    <row r="442" spans="1:19" s="92" customFormat="1" ht="15" customHeight="1" x14ac:dyDescent="0.35">
      <c r="A442" s="18" t="s">
        <v>1652</v>
      </c>
      <c r="B442" s="67" t="s">
        <v>515</v>
      </c>
      <c r="C442" s="67" t="s">
        <v>1653</v>
      </c>
      <c r="D442" s="67" t="s">
        <v>1654</v>
      </c>
      <c r="E442" s="67" t="s">
        <v>1655</v>
      </c>
      <c r="F442" s="67" t="s">
        <v>24</v>
      </c>
      <c r="G442" s="10">
        <v>80532000</v>
      </c>
      <c r="H442" s="67" t="s">
        <v>215</v>
      </c>
      <c r="I442" s="67" t="s">
        <v>26</v>
      </c>
      <c r="J442" s="67" t="s">
        <v>150</v>
      </c>
      <c r="K442" s="67" t="s">
        <v>28</v>
      </c>
      <c r="L442" s="67" t="s">
        <v>482</v>
      </c>
      <c r="M442" s="84">
        <v>45908</v>
      </c>
      <c r="N442" s="84">
        <v>47368</v>
      </c>
      <c r="O442" s="84">
        <v>47368</v>
      </c>
      <c r="P442" s="77">
        <v>9000</v>
      </c>
      <c r="Q442" s="77">
        <v>36000</v>
      </c>
      <c r="R442" s="67" t="s">
        <v>30</v>
      </c>
      <c r="S442" s="67" t="s">
        <v>1623</v>
      </c>
    </row>
    <row r="443" spans="1:19" s="81" customFormat="1" x14ac:dyDescent="0.25">
      <c r="A443" s="18" t="s">
        <v>1656</v>
      </c>
      <c r="B443" s="67" t="s">
        <v>515</v>
      </c>
      <c r="C443" s="67" t="s">
        <v>1596</v>
      </c>
      <c r="D443" s="67" t="s">
        <v>1657</v>
      </c>
      <c r="E443" s="83" t="s">
        <v>1587</v>
      </c>
      <c r="F443" s="67" t="s">
        <v>24</v>
      </c>
      <c r="G443" s="10">
        <v>80532000</v>
      </c>
      <c r="H443" s="67" t="s">
        <v>215</v>
      </c>
      <c r="I443" s="67" t="s">
        <v>26</v>
      </c>
      <c r="J443" s="67" t="s">
        <v>150</v>
      </c>
      <c r="K443" s="67" t="s">
        <v>28</v>
      </c>
      <c r="L443" s="67" t="s">
        <v>482</v>
      </c>
      <c r="M443" s="57">
        <v>45901</v>
      </c>
      <c r="N443" s="57">
        <v>47224</v>
      </c>
      <c r="O443" s="57">
        <v>47224</v>
      </c>
      <c r="P443" s="99">
        <v>33000</v>
      </c>
      <c r="Q443" s="98">
        <v>132000</v>
      </c>
      <c r="R443" s="67" t="s">
        <v>643</v>
      </c>
      <c r="S443" s="67" t="s">
        <v>1623</v>
      </c>
    </row>
    <row r="444" spans="1:19" s="81" customFormat="1" x14ac:dyDescent="0.25">
      <c r="A444" s="18" t="s">
        <v>1658</v>
      </c>
      <c r="B444" s="67" t="s">
        <v>515</v>
      </c>
      <c r="C444" s="67" t="s">
        <v>1659</v>
      </c>
      <c r="D444" s="67" t="s">
        <v>1660</v>
      </c>
      <c r="E444" s="83" t="s">
        <v>937</v>
      </c>
      <c r="F444" s="67" t="s">
        <v>24</v>
      </c>
      <c r="G444" s="10">
        <v>80532000</v>
      </c>
      <c r="H444" s="67" t="s">
        <v>215</v>
      </c>
      <c r="I444" s="67" t="s">
        <v>26</v>
      </c>
      <c r="J444" s="67" t="s">
        <v>150</v>
      </c>
      <c r="K444" s="67" t="s">
        <v>28</v>
      </c>
      <c r="L444" s="67" t="s">
        <v>482</v>
      </c>
      <c r="M444" s="57">
        <v>45536</v>
      </c>
      <c r="N444" s="57">
        <v>46630</v>
      </c>
      <c r="O444" s="57">
        <v>46630</v>
      </c>
      <c r="P444" s="99">
        <v>26666.66</v>
      </c>
      <c r="Q444" s="98">
        <v>80000</v>
      </c>
      <c r="R444" s="67" t="s">
        <v>30</v>
      </c>
      <c r="S444" s="67" t="s">
        <v>1623</v>
      </c>
    </row>
    <row r="445" spans="1:19" s="67" customFormat="1" x14ac:dyDescent="0.25">
      <c r="A445" s="18" t="s">
        <v>1661</v>
      </c>
      <c r="B445" s="67" t="s">
        <v>515</v>
      </c>
      <c r="C445" s="67" t="s">
        <v>1662</v>
      </c>
      <c r="D445" s="67" t="s">
        <v>1663</v>
      </c>
      <c r="E445" s="67" t="s">
        <v>1662</v>
      </c>
      <c r="F445" s="67" t="s">
        <v>24</v>
      </c>
      <c r="G445" s="55"/>
      <c r="H445" s="67" t="s">
        <v>215</v>
      </c>
      <c r="I445" s="67" t="s">
        <v>26</v>
      </c>
      <c r="J445" s="67" t="s">
        <v>150</v>
      </c>
      <c r="K445" s="67" t="s">
        <v>28</v>
      </c>
      <c r="L445" s="67" t="s">
        <v>482</v>
      </c>
      <c r="M445" s="84">
        <v>46113</v>
      </c>
      <c r="N445" s="84">
        <v>46477</v>
      </c>
      <c r="O445" s="84"/>
      <c r="P445" s="99">
        <v>35000</v>
      </c>
      <c r="Q445" s="98">
        <v>35000</v>
      </c>
      <c r="R445" s="67" t="s">
        <v>30</v>
      </c>
      <c r="S445" s="67" t="s">
        <v>1664</v>
      </c>
    </row>
    <row r="446" spans="1:19" s="67" customFormat="1" x14ac:dyDescent="0.25">
      <c r="A446" s="18" t="s">
        <v>1665</v>
      </c>
      <c r="B446" s="67" t="s">
        <v>515</v>
      </c>
      <c r="C446" s="67" t="s">
        <v>1666</v>
      </c>
      <c r="D446" s="67" t="s">
        <v>1663</v>
      </c>
      <c r="E446" s="67" t="s">
        <v>1667</v>
      </c>
      <c r="F446" s="67" t="s">
        <v>24</v>
      </c>
      <c r="G446" s="55"/>
      <c r="H446" s="67" t="s">
        <v>215</v>
      </c>
      <c r="I446" s="67" t="s">
        <v>26</v>
      </c>
      <c r="J446" s="67" t="s">
        <v>150</v>
      </c>
      <c r="K446" s="67" t="s">
        <v>28</v>
      </c>
      <c r="L446" s="67" t="s">
        <v>482</v>
      </c>
      <c r="M446" s="84">
        <v>46113</v>
      </c>
      <c r="N446" s="84">
        <v>46477</v>
      </c>
      <c r="O446" s="84"/>
      <c r="P446" s="99">
        <v>34650</v>
      </c>
      <c r="Q446" s="98">
        <v>34650</v>
      </c>
      <c r="R446" s="67" t="s">
        <v>30</v>
      </c>
      <c r="S446" s="67" t="s">
        <v>1664</v>
      </c>
    </row>
    <row r="447" spans="1:19" ht="20" customHeight="1" x14ac:dyDescent="0.25">
      <c r="A447" s="18" t="s">
        <v>1668</v>
      </c>
      <c r="B447" s="8" t="s">
        <v>515</v>
      </c>
      <c r="C447" s="62" t="s">
        <v>1669</v>
      </c>
      <c r="D447" s="65" t="s">
        <v>1669</v>
      </c>
      <c r="E447" s="62" t="s">
        <v>1670</v>
      </c>
      <c r="F447" s="65" t="s">
        <v>24</v>
      </c>
      <c r="G447" s="65">
        <v>70331000</v>
      </c>
      <c r="H447" s="65" t="s">
        <v>1671</v>
      </c>
      <c r="I447" s="65" t="s">
        <v>26</v>
      </c>
      <c r="J447" s="10" t="s">
        <v>150</v>
      </c>
      <c r="K447" s="65" t="s">
        <v>28</v>
      </c>
      <c r="L447" s="12" t="s">
        <v>482</v>
      </c>
      <c r="M447" s="100">
        <v>45931</v>
      </c>
      <c r="N447" s="100">
        <v>46660</v>
      </c>
      <c r="O447" s="100">
        <v>47391</v>
      </c>
      <c r="P447" s="101">
        <v>102000</v>
      </c>
      <c r="Q447" s="101">
        <v>204000</v>
      </c>
      <c r="R447" s="17" t="s">
        <v>30</v>
      </c>
      <c r="S447" s="65" t="s">
        <v>1672</v>
      </c>
    </row>
    <row r="448" spans="1:19" x14ac:dyDescent="0.25">
      <c r="A448" s="18" t="s">
        <v>1673</v>
      </c>
      <c r="B448" s="8" t="s">
        <v>515</v>
      </c>
      <c r="C448" s="55" t="s">
        <v>1674</v>
      </c>
      <c r="D448" s="55" t="s">
        <v>1674</v>
      </c>
      <c r="E448" s="67" t="s">
        <v>1633</v>
      </c>
      <c r="F448" s="10" t="s">
        <v>24</v>
      </c>
      <c r="G448" s="55">
        <v>80400000</v>
      </c>
      <c r="H448" s="10" t="s">
        <v>71</v>
      </c>
      <c r="I448" s="10" t="s">
        <v>26</v>
      </c>
      <c r="J448" s="10" t="s">
        <v>150</v>
      </c>
      <c r="K448" s="9" t="s">
        <v>28</v>
      </c>
      <c r="L448" s="12" t="s">
        <v>482</v>
      </c>
      <c r="M448" s="57">
        <v>45901</v>
      </c>
      <c r="N448" s="57">
        <v>46752</v>
      </c>
      <c r="O448" s="57">
        <v>46752</v>
      </c>
      <c r="P448" s="98">
        <v>34000</v>
      </c>
      <c r="Q448" s="15">
        <v>72000</v>
      </c>
      <c r="R448" s="55" t="s">
        <v>30</v>
      </c>
      <c r="S448" s="67" t="s">
        <v>1623</v>
      </c>
    </row>
    <row r="449" spans="1:19" x14ac:dyDescent="0.25">
      <c r="A449" s="18" t="s">
        <v>1675</v>
      </c>
      <c r="B449" s="8" t="s">
        <v>515</v>
      </c>
      <c r="C449" s="55" t="s">
        <v>1676</v>
      </c>
      <c r="D449" s="55" t="s">
        <v>1676</v>
      </c>
      <c r="E449" s="67" t="s">
        <v>1647</v>
      </c>
      <c r="F449" s="10" t="s">
        <v>24</v>
      </c>
      <c r="G449" s="55">
        <v>80400000</v>
      </c>
      <c r="H449" s="10" t="s">
        <v>71</v>
      </c>
      <c r="I449" s="10" t="s">
        <v>26</v>
      </c>
      <c r="J449" s="10" t="s">
        <v>150</v>
      </c>
      <c r="K449" s="9" t="s">
        <v>28</v>
      </c>
      <c r="L449" s="12" t="s">
        <v>482</v>
      </c>
      <c r="M449" s="57">
        <v>45901</v>
      </c>
      <c r="N449" s="57">
        <v>46538</v>
      </c>
      <c r="O449" s="57">
        <v>46538</v>
      </c>
      <c r="P449" s="98">
        <v>57000</v>
      </c>
      <c r="Q449" s="15">
        <v>114000</v>
      </c>
      <c r="R449" s="55" t="s">
        <v>30</v>
      </c>
      <c r="S449" s="67" t="s">
        <v>1623</v>
      </c>
    </row>
    <row r="450" spans="1:19" x14ac:dyDescent="0.25">
      <c r="A450" s="18" t="s">
        <v>1677</v>
      </c>
      <c r="B450" s="8" t="s">
        <v>515</v>
      </c>
      <c r="C450" s="55" t="s">
        <v>1678</v>
      </c>
      <c r="D450" s="55" t="s">
        <v>1678</v>
      </c>
      <c r="E450" s="55" t="s">
        <v>1679</v>
      </c>
      <c r="F450" s="10" t="s">
        <v>24</v>
      </c>
      <c r="G450" s="55">
        <v>80400000</v>
      </c>
      <c r="H450" s="10" t="s">
        <v>71</v>
      </c>
      <c r="I450" s="10" t="s">
        <v>26</v>
      </c>
      <c r="J450" s="10" t="s">
        <v>150</v>
      </c>
      <c r="K450" s="9" t="s">
        <v>28</v>
      </c>
      <c r="L450" s="12" t="s">
        <v>482</v>
      </c>
      <c r="M450" s="57">
        <v>45962</v>
      </c>
      <c r="N450" s="57">
        <v>47087</v>
      </c>
      <c r="O450" s="57">
        <v>47087</v>
      </c>
      <c r="P450" s="98">
        <v>26500</v>
      </c>
      <c r="Q450" s="98">
        <v>80000</v>
      </c>
      <c r="R450" s="55" t="s">
        <v>30</v>
      </c>
      <c r="S450" s="67" t="s">
        <v>1623</v>
      </c>
    </row>
    <row r="451" spans="1:19" x14ac:dyDescent="0.25">
      <c r="A451" s="18" t="s">
        <v>1680</v>
      </c>
      <c r="B451" s="8" t="s">
        <v>515</v>
      </c>
      <c r="C451" s="55" t="s">
        <v>1681</v>
      </c>
      <c r="D451" s="55" t="s">
        <v>1681</v>
      </c>
      <c r="F451" s="10" t="s">
        <v>24</v>
      </c>
      <c r="G451" s="55"/>
      <c r="H451" s="10"/>
      <c r="I451" s="10" t="s">
        <v>26</v>
      </c>
      <c r="J451" s="10"/>
      <c r="K451" s="9"/>
      <c r="L451" s="10" t="s">
        <v>482</v>
      </c>
      <c r="M451" s="57">
        <v>45986</v>
      </c>
      <c r="N451" s="57">
        <v>46112</v>
      </c>
      <c r="P451" s="98">
        <v>62761</v>
      </c>
      <c r="Q451" s="98">
        <v>0</v>
      </c>
      <c r="R451" s="55" t="s">
        <v>30</v>
      </c>
    </row>
    <row r="452" spans="1:19" x14ac:dyDescent="0.25">
      <c r="A452" s="18" t="s">
        <v>1682</v>
      </c>
      <c r="B452" s="8" t="s">
        <v>515</v>
      </c>
      <c r="C452" s="55" t="s">
        <v>1683</v>
      </c>
      <c r="D452" s="55" t="s">
        <v>1683</v>
      </c>
      <c r="F452" s="10" t="s">
        <v>24</v>
      </c>
      <c r="G452" s="55"/>
      <c r="H452" s="10"/>
      <c r="I452" s="10" t="s">
        <v>26</v>
      </c>
      <c r="J452" s="10"/>
      <c r="K452" s="9"/>
      <c r="L452" s="12" t="s">
        <v>482</v>
      </c>
      <c r="M452" s="57">
        <v>45987</v>
      </c>
      <c r="N452" s="57">
        <v>46113</v>
      </c>
      <c r="P452" s="98">
        <v>114234</v>
      </c>
      <c r="Q452" s="98">
        <v>0</v>
      </c>
      <c r="R452" s="55" t="s">
        <v>30</v>
      </c>
    </row>
    <row r="453" spans="1:19" x14ac:dyDescent="0.25">
      <c r="A453" s="18" t="s">
        <v>1684</v>
      </c>
      <c r="B453" s="8" t="s">
        <v>515</v>
      </c>
      <c r="C453" s="55" t="s">
        <v>1685</v>
      </c>
      <c r="D453" s="55" t="s">
        <v>1685</v>
      </c>
      <c r="F453" s="10" t="s">
        <v>24</v>
      </c>
      <c r="G453" s="55"/>
      <c r="H453" s="10"/>
      <c r="I453" s="10" t="s">
        <v>26</v>
      </c>
      <c r="J453" s="10"/>
      <c r="K453" s="9"/>
      <c r="L453" s="12" t="s">
        <v>482</v>
      </c>
      <c r="M453" s="57">
        <v>45988</v>
      </c>
      <c r="N453" s="57">
        <v>46114</v>
      </c>
      <c r="P453" s="98">
        <v>27060</v>
      </c>
      <c r="Q453" s="98">
        <v>0</v>
      </c>
      <c r="R453" s="55" t="s">
        <v>30</v>
      </c>
    </row>
    <row r="454" spans="1:19" x14ac:dyDescent="0.25">
      <c r="A454" s="18" t="s">
        <v>1686</v>
      </c>
      <c r="B454" s="8" t="s">
        <v>515</v>
      </c>
      <c r="C454" s="55" t="s">
        <v>1687</v>
      </c>
      <c r="D454" s="55" t="s">
        <v>1687</v>
      </c>
      <c r="F454" s="10" t="s">
        <v>24</v>
      </c>
      <c r="G454" s="55"/>
      <c r="H454" s="10"/>
      <c r="I454" s="10" t="s">
        <v>26</v>
      </c>
      <c r="J454" s="10"/>
      <c r="K454" s="9"/>
      <c r="L454" s="12" t="s">
        <v>482</v>
      </c>
      <c r="M454" s="57">
        <v>45989</v>
      </c>
      <c r="N454" s="57">
        <v>46115</v>
      </c>
      <c r="P454" s="98">
        <v>38520</v>
      </c>
      <c r="Q454" s="98">
        <v>0</v>
      </c>
      <c r="R454" s="55" t="s">
        <v>30</v>
      </c>
    </row>
    <row r="455" spans="1:19" x14ac:dyDescent="0.25">
      <c r="A455" s="18" t="s">
        <v>1688</v>
      </c>
      <c r="B455" s="8" t="s">
        <v>515</v>
      </c>
      <c r="C455" s="55" t="s">
        <v>1689</v>
      </c>
      <c r="D455" s="55" t="s">
        <v>1689</v>
      </c>
      <c r="F455" s="10" t="s">
        <v>24</v>
      </c>
      <c r="G455" s="55"/>
      <c r="H455" s="10"/>
      <c r="I455" s="10" t="s">
        <v>26</v>
      </c>
      <c r="J455" s="10"/>
      <c r="K455" s="9"/>
      <c r="L455" s="12" t="s">
        <v>482</v>
      </c>
      <c r="M455" s="57">
        <v>45990</v>
      </c>
      <c r="N455" s="57">
        <v>46116</v>
      </c>
      <c r="P455" s="98">
        <v>22800</v>
      </c>
      <c r="Q455" s="98">
        <v>0</v>
      </c>
      <c r="R455" s="55" t="s">
        <v>30</v>
      </c>
    </row>
    <row r="456" spans="1:19" x14ac:dyDescent="0.25">
      <c r="A456" s="18" t="s">
        <v>1691</v>
      </c>
      <c r="B456" s="8" t="s">
        <v>515</v>
      </c>
      <c r="C456" s="67" t="s">
        <v>1692</v>
      </c>
      <c r="D456" s="67" t="s">
        <v>1693</v>
      </c>
      <c r="E456" s="67" t="s">
        <v>1694</v>
      </c>
      <c r="F456" s="10" t="s">
        <v>24</v>
      </c>
      <c r="G456" s="55"/>
      <c r="H456" s="10" t="s">
        <v>210</v>
      </c>
      <c r="I456" s="85" t="s">
        <v>26</v>
      </c>
      <c r="J456" s="10" t="s">
        <v>27</v>
      </c>
      <c r="K456" s="67" t="s">
        <v>28</v>
      </c>
      <c r="L456" s="67" t="s">
        <v>482</v>
      </c>
      <c r="M456" s="57">
        <v>46113</v>
      </c>
      <c r="N456" s="57">
        <v>46477</v>
      </c>
      <c r="O456" s="57">
        <v>46843</v>
      </c>
      <c r="P456" s="98">
        <v>29850</v>
      </c>
      <c r="Q456" s="98">
        <v>59700</v>
      </c>
      <c r="R456" s="55" t="s">
        <v>30</v>
      </c>
      <c r="S456" s="55" t="s">
        <v>1690</v>
      </c>
    </row>
    <row r="457" spans="1:19" x14ac:dyDescent="0.25">
      <c r="A457" s="18" t="s">
        <v>1695</v>
      </c>
      <c r="B457" s="8" t="s">
        <v>515</v>
      </c>
      <c r="C457" s="67" t="s">
        <v>1696</v>
      </c>
      <c r="D457" s="78" t="s">
        <v>1697</v>
      </c>
      <c r="E457" s="67" t="s">
        <v>1698</v>
      </c>
      <c r="F457" s="10" t="s">
        <v>24</v>
      </c>
      <c r="G457" s="55"/>
      <c r="H457" s="10" t="s">
        <v>210</v>
      </c>
      <c r="I457" s="85" t="s">
        <v>26</v>
      </c>
      <c r="J457" s="10" t="s">
        <v>27</v>
      </c>
      <c r="K457" s="67" t="s">
        <v>28</v>
      </c>
      <c r="L457" s="67" t="s">
        <v>482</v>
      </c>
      <c r="M457" s="57">
        <v>46114</v>
      </c>
      <c r="N457" s="57">
        <v>46478</v>
      </c>
      <c r="O457" s="57">
        <v>46844</v>
      </c>
      <c r="P457" s="98">
        <v>75000</v>
      </c>
      <c r="Q457" s="98">
        <v>150000</v>
      </c>
      <c r="R457" s="55" t="s">
        <v>30</v>
      </c>
      <c r="S457" s="55" t="s">
        <v>1690</v>
      </c>
    </row>
    <row r="458" spans="1:19" x14ac:dyDescent="0.25">
      <c r="A458" s="18" t="s">
        <v>1699</v>
      </c>
      <c r="B458" s="8" t="s">
        <v>515</v>
      </c>
      <c r="C458" s="67" t="s">
        <v>1700</v>
      </c>
      <c r="D458" s="67" t="s">
        <v>1700</v>
      </c>
      <c r="E458" s="55" t="s">
        <v>1701</v>
      </c>
      <c r="F458" s="10" t="s">
        <v>24</v>
      </c>
      <c r="G458" s="55">
        <v>79419000</v>
      </c>
      <c r="H458" s="10" t="s">
        <v>210</v>
      </c>
      <c r="I458" s="85" t="s">
        <v>26</v>
      </c>
      <c r="J458" s="10" t="s">
        <v>150</v>
      </c>
      <c r="K458" s="67" t="s">
        <v>28</v>
      </c>
      <c r="L458" s="67" t="s">
        <v>210</v>
      </c>
      <c r="M458" s="57">
        <v>45517</v>
      </c>
      <c r="N458" s="57">
        <v>45716</v>
      </c>
      <c r="O458" s="57">
        <v>46535</v>
      </c>
      <c r="P458" s="98">
        <v>25410</v>
      </c>
      <c r="Q458" s="98">
        <v>33383</v>
      </c>
      <c r="R458" s="55" t="s">
        <v>30</v>
      </c>
      <c r="S458" s="55" t="s">
        <v>1074</v>
      </c>
    </row>
    <row r="459" spans="1:19" x14ac:dyDescent="0.25">
      <c r="A459" s="18" t="s">
        <v>1702</v>
      </c>
      <c r="B459" s="8" t="s">
        <v>515</v>
      </c>
      <c r="C459" s="67" t="s">
        <v>1703</v>
      </c>
      <c r="D459" s="67" t="s">
        <v>1704</v>
      </c>
      <c r="E459" s="55" t="s">
        <v>1705</v>
      </c>
      <c r="F459" s="10" t="s">
        <v>24</v>
      </c>
      <c r="G459" s="55">
        <v>79952000</v>
      </c>
      <c r="H459" s="10" t="s">
        <v>210</v>
      </c>
      <c r="I459" s="85" t="s">
        <v>26</v>
      </c>
      <c r="J459" s="10" t="s">
        <v>150</v>
      </c>
      <c r="K459" s="67" t="s">
        <v>28</v>
      </c>
      <c r="L459" s="67" t="s">
        <v>210</v>
      </c>
      <c r="M459" s="57">
        <v>45748</v>
      </c>
      <c r="N459" s="57">
        <v>46203</v>
      </c>
      <c r="O459" s="57">
        <v>46568</v>
      </c>
      <c r="P459" s="98">
        <v>28500</v>
      </c>
      <c r="Q459" s="98">
        <v>57000</v>
      </c>
      <c r="R459" s="55" t="s">
        <v>30</v>
      </c>
      <c r="S459" s="55" t="s">
        <v>1074</v>
      </c>
    </row>
    <row r="460" spans="1:19" x14ac:dyDescent="0.25">
      <c r="A460" s="18" t="s">
        <v>1706</v>
      </c>
      <c r="B460" s="8" t="s">
        <v>515</v>
      </c>
      <c r="C460" s="67" t="s">
        <v>1707</v>
      </c>
      <c r="D460" s="67" t="s">
        <v>1708</v>
      </c>
      <c r="E460" s="55" t="s">
        <v>1705</v>
      </c>
      <c r="F460" s="10" t="s">
        <v>24</v>
      </c>
      <c r="G460" s="55">
        <v>79952000</v>
      </c>
      <c r="H460" s="10" t="s">
        <v>210</v>
      </c>
      <c r="I460" s="85" t="s">
        <v>26</v>
      </c>
      <c r="J460" s="10" t="s">
        <v>150</v>
      </c>
      <c r="K460" s="67" t="s">
        <v>28</v>
      </c>
      <c r="L460" s="67" t="s">
        <v>1709</v>
      </c>
      <c r="M460" s="57">
        <v>45566</v>
      </c>
      <c r="N460" s="57">
        <v>46265</v>
      </c>
      <c r="O460" s="57">
        <v>46630</v>
      </c>
      <c r="P460" s="98">
        <v>49650</v>
      </c>
      <c r="Q460" s="98">
        <v>99300</v>
      </c>
      <c r="R460" s="55" t="s">
        <v>30</v>
      </c>
      <c r="S460" s="55" t="s">
        <v>1074</v>
      </c>
    </row>
    <row r="461" spans="1:19" x14ac:dyDescent="0.25">
      <c r="A461" s="18" t="s">
        <v>1710</v>
      </c>
      <c r="B461" s="8" t="s">
        <v>515</v>
      </c>
      <c r="C461" s="67" t="s">
        <v>1711</v>
      </c>
      <c r="D461" s="67" t="s">
        <v>1711</v>
      </c>
      <c r="E461" s="55" t="s">
        <v>1701</v>
      </c>
      <c r="F461" s="10" t="s">
        <v>24</v>
      </c>
      <c r="G461" s="55">
        <v>79419000</v>
      </c>
      <c r="H461" s="10" t="s">
        <v>210</v>
      </c>
      <c r="I461" s="85" t="s">
        <v>26</v>
      </c>
      <c r="J461" s="10" t="s">
        <v>150</v>
      </c>
      <c r="K461" s="67" t="s">
        <v>28</v>
      </c>
      <c r="L461" s="67" t="s">
        <v>29</v>
      </c>
      <c r="M461" s="57">
        <v>46087</v>
      </c>
      <c r="N461" s="57">
        <v>47542</v>
      </c>
      <c r="O461" s="57">
        <v>47631</v>
      </c>
      <c r="P461" s="98">
        <v>33000</v>
      </c>
      <c r="Q461" s="98">
        <v>163781</v>
      </c>
      <c r="R461" s="55" t="s">
        <v>30</v>
      </c>
      <c r="S461" s="55" t="s">
        <v>1074</v>
      </c>
    </row>
    <row r="462" spans="1:19" x14ac:dyDescent="0.25">
      <c r="A462" s="18" t="s">
        <v>1712</v>
      </c>
      <c r="B462" s="8" t="s">
        <v>515</v>
      </c>
      <c r="C462" s="67" t="s">
        <v>1713</v>
      </c>
      <c r="D462" s="67" t="s">
        <v>1714</v>
      </c>
      <c r="E462" s="55" t="s">
        <v>1715</v>
      </c>
      <c r="F462" s="10" t="s">
        <v>24</v>
      </c>
      <c r="G462" s="55"/>
      <c r="H462" s="10" t="s">
        <v>215</v>
      </c>
      <c r="I462" s="85" t="s">
        <v>26</v>
      </c>
      <c r="J462" s="10" t="s">
        <v>150</v>
      </c>
      <c r="K462" s="67" t="s">
        <v>28</v>
      </c>
      <c r="L462" s="67" t="s">
        <v>29</v>
      </c>
      <c r="M462" s="57">
        <v>45771</v>
      </c>
      <c r="N462" s="57">
        <v>46843</v>
      </c>
      <c r="O462" s="57">
        <v>47208</v>
      </c>
      <c r="P462" s="98">
        <v>27000</v>
      </c>
      <c r="Q462" s="98">
        <v>81378</v>
      </c>
      <c r="R462" s="55" t="s">
        <v>30</v>
      </c>
      <c r="S462" s="55" t="s">
        <v>1074</v>
      </c>
    </row>
    <row r="463" spans="1:19" s="18" customFormat="1" x14ac:dyDescent="0.35">
      <c r="A463" s="18" t="s">
        <v>1716</v>
      </c>
      <c r="B463" s="8" t="s">
        <v>515</v>
      </c>
      <c r="C463" s="9" t="s">
        <v>1717</v>
      </c>
      <c r="D463" s="9" t="s">
        <v>1717</v>
      </c>
      <c r="E463" s="9" t="s">
        <v>1718</v>
      </c>
      <c r="F463" s="10" t="s">
        <v>24</v>
      </c>
      <c r="G463" s="10" t="s">
        <v>1719</v>
      </c>
      <c r="H463" s="10" t="s">
        <v>25</v>
      </c>
      <c r="I463" s="10" t="s">
        <v>26</v>
      </c>
      <c r="J463" s="10" t="s">
        <v>150</v>
      </c>
      <c r="K463" s="9" t="s">
        <v>28</v>
      </c>
      <c r="L463" s="12" t="s">
        <v>76</v>
      </c>
      <c r="M463" s="13">
        <v>45017</v>
      </c>
      <c r="N463" s="13">
        <v>46477</v>
      </c>
      <c r="O463" s="13">
        <v>46477</v>
      </c>
      <c r="P463" s="16">
        <v>0</v>
      </c>
      <c r="Q463" s="15">
        <v>0</v>
      </c>
      <c r="R463" s="17" t="s">
        <v>30</v>
      </c>
      <c r="S463" s="9" t="s">
        <v>529</v>
      </c>
    </row>
    <row r="464" spans="1:19" x14ac:dyDescent="0.25">
      <c r="A464" s="18" t="s">
        <v>1720</v>
      </c>
      <c r="B464" s="8" t="s">
        <v>515</v>
      </c>
      <c r="C464" s="9" t="s">
        <v>1721</v>
      </c>
      <c r="D464" s="9" t="s">
        <v>1722</v>
      </c>
      <c r="E464" s="9" t="s">
        <v>1723</v>
      </c>
      <c r="F464" s="10" t="s">
        <v>24</v>
      </c>
      <c r="G464" s="10">
        <v>18100000</v>
      </c>
      <c r="H464" s="10" t="s">
        <v>210</v>
      </c>
      <c r="I464" s="10" t="s">
        <v>231</v>
      </c>
      <c r="J464" s="10" t="s">
        <v>150</v>
      </c>
      <c r="K464" s="9" t="s">
        <v>28</v>
      </c>
      <c r="L464" s="12" t="s">
        <v>482</v>
      </c>
      <c r="M464" s="13">
        <v>45581</v>
      </c>
      <c r="N464" s="13">
        <v>46265</v>
      </c>
      <c r="O464" s="13">
        <v>46630</v>
      </c>
      <c r="P464" s="16">
        <v>20000</v>
      </c>
      <c r="Q464" s="15">
        <v>60000</v>
      </c>
      <c r="R464" s="17" t="s">
        <v>30</v>
      </c>
      <c r="S464" s="9" t="s">
        <v>818</v>
      </c>
    </row>
    <row r="465" spans="1:19" s="18" customFormat="1" ht="15" customHeight="1" x14ac:dyDescent="0.35">
      <c r="A465" s="18" t="s">
        <v>1724</v>
      </c>
      <c r="B465" s="8" t="s">
        <v>515</v>
      </c>
      <c r="C465" s="9" t="s">
        <v>1725</v>
      </c>
      <c r="D465" s="9" t="s">
        <v>1726</v>
      </c>
      <c r="E465" s="9" t="s">
        <v>1727</v>
      </c>
      <c r="F465" s="10" t="s">
        <v>24</v>
      </c>
      <c r="G465" s="10">
        <v>90510000</v>
      </c>
      <c r="H465" s="10" t="s">
        <v>25</v>
      </c>
      <c r="I465" s="10" t="s">
        <v>26</v>
      </c>
      <c r="J465" s="10" t="s">
        <v>150</v>
      </c>
      <c r="K465" s="9" t="s">
        <v>28</v>
      </c>
      <c r="L465" s="12" t="s">
        <v>76</v>
      </c>
      <c r="M465" s="13">
        <v>45689</v>
      </c>
      <c r="N465" s="13">
        <v>46418</v>
      </c>
      <c r="O465" s="13">
        <v>47149</v>
      </c>
      <c r="P465" s="16">
        <v>52000</v>
      </c>
      <c r="Q465" s="15">
        <v>210000</v>
      </c>
      <c r="R465" s="17" t="s">
        <v>30</v>
      </c>
      <c r="S465" s="9" t="s">
        <v>529</v>
      </c>
    </row>
    <row r="466" spans="1:19" s="18" customFormat="1" x14ac:dyDescent="0.35">
      <c r="A466" s="18" t="s">
        <v>1728</v>
      </c>
      <c r="B466" s="8" t="s">
        <v>515</v>
      </c>
      <c r="C466" s="9" t="s">
        <v>1729</v>
      </c>
      <c r="D466" s="9" t="s">
        <v>1729</v>
      </c>
      <c r="E466" s="9" t="s">
        <v>1730</v>
      </c>
      <c r="F466" s="10" t="s">
        <v>24</v>
      </c>
      <c r="G466" s="10" t="s">
        <v>32</v>
      </c>
      <c r="H466" s="10" t="s">
        <v>71</v>
      </c>
      <c r="I466" s="10" t="s">
        <v>231</v>
      </c>
      <c r="J466" s="10" t="s">
        <v>150</v>
      </c>
      <c r="K466" s="9" t="s">
        <v>28</v>
      </c>
      <c r="L466" s="12" t="s">
        <v>482</v>
      </c>
      <c r="M466" s="13">
        <v>45658</v>
      </c>
      <c r="N466" s="13">
        <v>46752</v>
      </c>
      <c r="O466" s="13">
        <v>47118</v>
      </c>
      <c r="P466" s="16">
        <v>8500</v>
      </c>
      <c r="Q466" s="15">
        <v>25500</v>
      </c>
      <c r="R466" s="17" t="s">
        <v>30</v>
      </c>
      <c r="S466" s="9" t="s">
        <v>787</v>
      </c>
    </row>
    <row r="467" spans="1:19" s="67" customFormat="1" x14ac:dyDescent="0.35">
      <c r="A467" s="64" t="s">
        <v>1731</v>
      </c>
      <c r="B467" s="67" t="s">
        <v>515</v>
      </c>
      <c r="C467" s="67" t="s">
        <v>1732</v>
      </c>
      <c r="D467" s="67" t="s">
        <v>1732</v>
      </c>
      <c r="E467" s="67" t="s">
        <v>1733</v>
      </c>
      <c r="F467" s="67" t="s">
        <v>24</v>
      </c>
      <c r="G467" s="67">
        <v>66172000</v>
      </c>
      <c r="H467" s="67" t="s">
        <v>492</v>
      </c>
      <c r="I467" s="67" t="s">
        <v>26</v>
      </c>
      <c r="J467" s="67" t="s">
        <v>150</v>
      </c>
      <c r="K467" s="67" t="s">
        <v>28</v>
      </c>
      <c r="L467" s="67" t="s">
        <v>202</v>
      </c>
      <c r="M467" s="84">
        <v>46174</v>
      </c>
      <c r="N467" s="84">
        <v>47269</v>
      </c>
      <c r="O467" s="84">
        <v>47269</v>
      </c>
      <c r="P467" s="16">
        <v>25000</v>
      </c>
      <c r="Q467" s="15">
        <v>100000</v>
      </c>
      <c r="R467" s="67" t="s">
        <v>1734</v>
      </c>
      <c r="S467" s="67" t="s">
        <v>519</v>
      </c>
    </row>
    <row r="468" spans="1:19" s="18" customFormat="1" x14ac:dyDescent="0.35">
      <c r="A468" s="18" t="s">
        <v>1735</v>
      </c>
      <c r="B468" s="8" t="s">
        <v>515</v>
      </c>
      <c r="C468" s="9" t="s">
        <v>1736</v>
      </c>
      <c r="D468" s="9" t="s">
        <v>1737</v>
      </c>
      <c r="E468" s="9" t="s">
        <v>1738</v>
      </c>
      <c r="F468" s="10" t="s">
        <v>24</v>
      </c>
      <c r="G468" s="11"/>
      <c r="H468" s="10" t="s">
        <v>492</v>
      </c>
      <c r="I468" s="10" t="s">
        <v>26</v>
      </c>
      <c r="J468" s="10" t="s">
        <v>150</v>
      </c>
      <c r="K468" s="9" t="s">
        <v>28</v>
      </c>
      <c r="L468" s="12" t="s">
        <v>202</v>
      </c>
      <c r="M468" s="13">
        <v>46059</v>
      </c>
      <c r="N468" s="13">
        <v>46112</v>
      </c>
      <c r="O468" s="13">
        <v>46112</v>
      </c>
      <c r="P468" s="14">
        <v>194500</v>
      </c>
      <c r="Q468" s="15">
        <v>194500</v>
      </c>
      <c r="R468" s="17" t="s">
        <v>30</v>
      </c>
      <c r="S468" s="9" t="s">
        <v>524</v>
      </c>
    </row>
    <row r="469" spans="1:19" s="18" customFormat="1" x14ac:dyDescent="0.35">
      <c r="A469" s="18" t="s">
        <v>1739</v>
      </c>
      <c r="B469" s="8" t="s">
        <v>515</v>
      </c>
      <c r="C469" s="9" t="s">
        <v>1740</v>
      </c>
      <c r="D469" s="9" t="s">
        <v>1740</v>
      </c>
      <c r="E469" s="9" t="s">
        <v>1741</v>
      </c>
      <c r="F469" s="10" t="s">
        <v>24</v>
      </c>
      <c r="G469" s="11">
        <v>66600000</v>
      </c>
      <c r="H469" s="10" t="s">
        <v>99</v>
      </c>
      <c r="I469" s="10" t="s">
        <v>26</v>
      </c>
      <c r="J469" s="10" t="s">
        <v>150</v>
      </c>
      <c r="K469" s="9" t="s">
        <v>28</v>
      </c>
      <c r="L469" s="12" t="s">
        <v>202</v>
      </c>
      <c r="M469" s="13">
        <v>46192</v>
      </c>
      <c r="N469" s="13">
        <v>46922</v>
      </c>
      <c r="O469" s="13">
        <v>47652</v>
      </c>
      <c r="P469" s="14">
        <v>49500</v>
      </c>
      <c r="Q469" s="15">
        <v>205000</v>
      </c>
      <c r="R469" s="17" t="s">
        <v>534</v>
      </c>
      <c r="S469" s="9" t="s">
        <v>519</v>
      </c>
    </row>
    <row r="470" spans="1:19" s="18" customFormat="1" x14ac:dyDescent="0.35">
      <c r="A470" s="89" t="s">
        <v>1742</v>
      </c>
      <c r="B470" s="8" t="s">
        <v>515</v>
      </c>
      <c r="C470" s="9" t="s">
        <v>1743</v>
      </c>
      <c r="D470" s="9" t="s">
        <v>1744</v>
      </c>
      <c r="E470" s="9" t="s">
        <v>1745</v>
      </c>
      <c r="F470" s="10" t="s">
        <v>24</v>
      </c>
      <c r="G470" s="11">
        <v>79400000</v>
      </c>
      <c r="H470" s="10" t="s">
        <v>71</v>
      </c>
      <c r="I470" s="10" t="s">
        <v>26</v>
      </c>
      <c r="J470" s="10" t="s">
        <v>150</v>
      </c>
      <c r="K470" s="9" t="s">
        <v>28</v>
      </c>
      <c r="L470" s="12" t="s">
        <v>29</v>
      </c>
      <c r="M470" s="13">
        <v>46113</v>
      </c>
      <c r="N470" s="13">
        <v>46234</v>
      </c>
      <c r="O470" s="13">
        <v>46356</v>
      </c>
      <c r="P470" s="14">
        <v>204000</v>
      </c>
      <c r="Q470" s="15">
        <v>204000</v>
      </c>
      <c r="R470" s="17" t="s">
        <v>30</v>
      </c>
      <c r="S470" s="9" t="s">
        <v>524</v>
      </c>
    </row>
    <row r="471" spans="1:19" s="18" customFormat="1" x14ac:dyDescent="0.35">
      <c r="A471" s="89" t="s">
        <v>1746</v>
      </c>
      <c r="B471" s="8" t="s">
        <v>515</v>
      </c>
      <c r="C471" s="9" t="s">
        <v>1747</v>
      </c>
      <c r="D471" s="9" t="s">
        <v>1748</v>
      </c>
      <c r="E471" s="9" t="s">
        <v>1749</v>
      </c>
      <c r="F471" s="10" t="s">
        <v>24</v>
      </c>
      <c r="G471" s="11">
        <v>79410000</v>
      </c>
      <c r="H471" s="10" t="s">
        <v>492</v>
      </c>
      <c r="I471" s="10" t="s">
        <v>26</v>
      </c>
      <c r="J471" s="10" t="s">
        <v>150</v>
      </c>
      <c r="K471" s="9" t="s">
        <v>28</v>
      </c>
      <c r="L471" s="12" t="s">
        <v>202</v>
      </c>
      <c r="M471" s="13">
        <v>46204</v>
      </c>
      <c r="N471" s="13">
        <v>46356</v>
      </c>
      <c r="O471" s="13"/>
      <c r="P471" s="14">
        <v>1198363</v>
      </c>
      <c r="Q471" s="15">
        <v>1198363</v>
      </c>
      <c r="R471" s="17" t="s">
        <v>465</v>
      </c>
      <c r="S471" s="9" t="s">
        <v>524</v>
      </c>
    </row>
    <row r="472" spans="1:19" s="18" customFormat="1" x14ac:dyDescent="0.35">
      <c r="A472" s="89" t="s">
        <v>1750</v>
      </c>
      <c r="B472" s="8" t="s">
        <v>515</v>
      </c>
      <c r="C472" s="9" t="s">
        <v>1751</v>
      </c>
      <c r="D472" s="9" t="s">
        <v>1752</v>
      </c>
      <c r="E472" s="9" t="s">
        <v>1753</v>
      </c>
      <c r="F472" s="10" t="s">
        <v>24</v>
      </c>
      <c r="G472" s="11">
        <v>90712000</v>
      </c>
      <c r="H472" s="10" t="s">
        <v>210</v>
      </c>
      <c r="I472" s="10" t="s">
        <v>26</v>
      </c>
      <c r="J472" s="10" t="s">
        <v>150</v>
      </c>
      <c r="K472" s="9" t="s">
        <v>28</v>
      </c>
      <c r="L472" s="12" t="s">
        <v>210</v>
      </c>
      <c r="M472" s="13">
        <v>46195</v>
      </c>
      <c r="N472" s="13">
        <v>46365</v>
      </c>
      <c r="O472" s="13">
        <v>46547</v>
      </c>
      <c r="P472" s="14">
        <v>56635</v>
      </c>
      <c r="Q472" s="15">
        <v>56635</v>
      </c>
      <c r="R472" s="17" t="s">
        <v>30</v>
      </c>
      <c r="S472" s="9" t="s">
        <v>1754</v>
      </c>
    </row>
    <row r="473" spans="1:19" s="18" customFormat="1" ht="11.5" customHeight="1" x14ac:dyDescent="0.35">
      <c r="A473" s="102" t="s">
        <v>1755</v>
      </c>
      <c r="B473" s="8" t="s">
        <v>1340</v>
      </c>
      <c r="C473" s="9" t="s">
        <v>1756</v>
      </c>
      <c r="D473" s="9" t="s">
        <v>1376</v>
      </c>
      <c r="E473" s="9" t="s">
        <v>1757</v>
      </c>
      <c r="F473" s="10" t="s">
        <v>24</v>
      </c>
      <c r="G473" s="11">
        <v>85312500</v>
      </c>
      <c r="H473" s="10" t="s">
        <v>71</v>
      </c>
      <c r="I473" s="10" t="s">
        <v>26</v>
      </c>
      <c r="J473" s="10" t="s">
        <v>27</v>
      </c>
      <c r="K473" s="9" t="s">
        <v>28</v>
      </c>
      <c r="L473" s="12" t="s">
        <v>29</v>
      </c>
      <c r="M473" s="13">
        <v>46119</v>
      </c>
      <c r="N473" s="13">
        <v>46203</v>
      </c>
      <c r="O473" s="13">
        <v>46284</v>
      </c>
      <c r="P473" s="14">
        <v>9551</v>
      </c>
      <c r="Q473" s="15">
        <v>19102</v>
      </c>
      <c r="R473" s="17" t="s">
        <v>30</v>
      </c>
      <c r="S473" s="9" t="s">
        <v>32</v>
      </c>
    </row>
    <row r="474" spans="1:19" s="18" customFormat="1" ht="11.5" customHeight="1" x14ac:dyDescent="0.35">
      <c r="A474" s="102" t="s">
        <v>1758</v>
      </c>
      <c r="B474" s="8" t="s">
        <v>1340</v>
      </c>
      <c r="C474" s="9" t="s">
        <v>1756</v>
      </c>
      <c r="D474" s="9" t="s">
        <v>1376</v>
      </c>
      <c r="E474" s="9" t="s">
        <v>1757</v>
      </c>
      <c r="F474" s="10" t="s">
        <v>24</v>
      </c>
      <c r="G474" s="11">
        <v>85312500</v>
      </c>
      <c r="H474" s="10" t="s">
        <v>71</v>
      </c>
      <c r="I474" s="10" t="s">
        <v>26</v>
      </c>
      <c r="J474" s="10" t="s">
        <v>27</v>
      </c>
      <c r="K474" s="9" t="s">
        <v>28</v>
      </c>
      <c r="L474" s="12" t="s">
        <v>29</v>
      </c>
      <c r="M474" s="13">
        <v>46133</v>
      </c>
      <c r="N474" s="13">
        <v>46217</v>
      </c>
      <c r="O474" s="13">
        <v>46301</v>
      </c>
      <c r="P474" s="14">
        <v>9551</v>
      </c>
      <c r="Q474" s="15">
        <v>19102</v>
      </c>
      <c r="R474" s="17" t="s">
        <v>30</v>
      </c>
      <c r="S474" s="9" t="s">
        <v>32</v>
      </c>
    </row>
    <row r="475" spans="1:19" s="18" customFormat="1" x14ac:dyDescent="0.35">
      <c r="A475" s="18" t="s">
        <v>1759</v>
      </c>
      <c r="B475" s="8" t="s">
        <v>1340</v>
      </c>
      <c r="C475" s="9" t="s">
        <v>1760</v>
      </c>
      <c r="D475" s="9" t="s">
        <v>1761</v>
      </c>
      <c r="E475" s="9" t="s">
        <v>1762</v>
      </c>
      <c r="F475" s="10" t="s">
        <v>24</v>
      </c>
      <c r="G475" s="11">
        <v>85000000</v>
      </c>
      <c r="H475" s="10" t="s">
        <v>71</v>
      </c>
      <c r="I475" s="10" t="s">
        <v>26</v>
      </c>
      <c r="J475" s="10" t="s">
        <v>150</v>
      </c>
      <c r="K475" s="9" t="s">
        <v>28</v>
      </c>
      <c r="L475" s="12" t="s">
        <v>29</v>
      </c>
      <c r="M475" s="13">
        <v>45748</v>
      </c>
      <c r="N475" s="13">
        <v>46112</v>
      </c>
      <c r="O475" s="13">
        <v>46477</v>
      </c>
      <c r="P475" s="14">
        <v>58000</v>
      </c>
      <c r="Q475" s="15">
        <v>116000</v>
      </c>
      <c r="R475" s="17" t="s">
        <v>30</v>
      </c>
      <c r="S475" s="9" t="s">
        <v>1353</v>
      </c>
    </row>
    <row r="476" spans="1:19" x14ac:dyDescent="0.25">
      <c r="A476" s="18" t="s">
        <v>1763</v>
      </c>
      <c r="B476" s="8" t="s">
        <v>1340</v>
      </c>
      <c r="C476" s="9" t="s">
        <v>1764</v>
      </c>
      <c r="D476" s="9" t="s">
        <v>1765</v>
      </c>
      <c r="E476" s="9" t="s">
        <v>1766</v>
      </c>
      <c r="F476" s="10" t="s">
        <v>24</v>
      </c>
      <c r="G476" s="11">
        <v>85000000</v>
      </c>
      <c r="H476" s="10" t="s">
        <v>210</v>
      </c>
      <c r="I476" s="10" t="s">
        <v>26</v>
      </c>
      <c r="J476" s="10" t="s">
        <v>27</v>
      </c>
      <c r="K476" s="9" t="s">
        <v>28</v>
      </c>
      <c r="L476" s="12" t="s">
        <v>29</v>
      </c>
      <c r="M476" s="13">
        <v>46023</v>
      </c>
      <c r="N476" s="13">
        <v>47208</v>
      </c>
      <c r="O476" s="13">
        <v>47938</v>
      </c>
      <c r="P476" s="14">
        <v>64809.4</v>
      </c>
      <c r="Q476" s="15">
        <v>127618.8</v>
      </c>
      <c r="R476" s="17" t="s">
        <v>30</v>
      </c>
      <c r="S476" s="9" t="s">
        <v>1343</v>
      </c>
    </row>
    <row r="477" spans="1:19" x14ac:dyDescent="0.25">
      <c r="A477" s="18" t="s">
        <v>1767</v>
      </c>
      <c r="B477" s="8" t="s">
        <v>1340</v>
      </c>
      <c r="C477" s="55" t="s">
        <v>1756</v>
      </c>
      <c r="D477" s="55" t="s">
        <v>1376</v>
      </c>
      <c r="E477" s="55" t="s">
        <v>1768</v>
      </c>
      <c r="F477" s="10" t="s">
        <v>24</v>
      </c>
      <c r="G477" s="56">
        <v>85312500</v>
      </c>
      <c r="H477" s="10" t="s">
        <v>71</v>
      </c>
      <c r="I477" s="10" t="s">
        <v>26</v>
      </c>
      <c r="J477" s="10" t="s">
        <v>27</v>
      </c>
      <c r="K477" s="9" t="s">
        <v>28</v>
      </c>
      <c r="L477" s="12" t="s">
        <v>29</v>
      </c>
      <c r="N477" s="13"/>
      <c r="O477" s="13"/>
      <c r="P477" s="58">
        <v>9000</v>
      </c>
      <c r="Q477" s="15">
        <v>15000</v>
      </c>
      <c r="R477" s="55" t="s">
        <v>30</v>
      </c>
      <c r="S477" s="55" t="s">
        <v>32</v>
      </c>
    </row>
    <row r="478" spans="1:19" s="67" customFormat="1" ht="23" x14ac:dyDescent="0.25">
      <c r="A478" s="64" t="s">
        <v>1769</v>
      </c>
      <c r="B478" s="8" t="s">
        <v>1340</v>
      </c>
      <c r="C478" s="67" t="s">
        <v>1770</v>
      </c>
      <c r="D478" s="78" t="s">
        <v>1771</v>
      </c>
      <c r="E478" s="78" t="s">
        <v>1772</v>
      </c>
      <c r="F478" s="10" t="s">
        <v>24</v>
      </c>
      <c r="G478" s="67">
        <v>33616000</v>
      </c>
      <c r="H478" s="10" t="s">
        <v>71</v>
      </c>
      <c r="I478" s="10" t="s">
        <v>231</v>
      </c>
      <c r="J478" s="10" t="s">
        <v>27</v>
      </c>
      <c r="K478" s="9" t="s">
        <v>28</v>
      </c>
      <c r="L478" s="12" t="s">
        <v>29</v>
      </c>
      <c r="M478" s="84">
        <v>46143</v>
      </c>
      <c r="N478" s="84">
        <v>47573</v>
      </c>
      <c r="O478" s="84">
        <v>48669</v>
      </c>
      <c r="P478" s="58">
        <v>45000</v>
      </c>
      <c r="Q478" s="15">
        <v>180000</v>
      </c>
      <c r="R478" s="67" t="s">
        <v>30</v>
      </c>
      <c r="S478" s="67" t="s">
        <v>1773</v>
      </c>
    </row>
    <row r="479" spans="1:19" x14ac:dyDescent="0.25">
      <c r="A479" s="103" t="s">
        <v>1774</v>
      </c>
      <c r="B479" s="8" t="s">
        <v>1340</v>
      </c>
      <c r="C479" s="67" t="s">
        <v>1775</v>
      </c>
      <c r="D479" s="9" t="s">
        <v>1776</v>
      </c>
      <c r="E479" s="55" t="s">
        <v>1361</v>
      </c>
      <c r="F479" s="10" t="s">
        <v>24</v>
      </c>
      <c r="G479" s="56">
        <v>85000000</v>
      </c>
      <c r="H479" s="10" t="s">
        <v>210</v>
      </c>
      <c r="I479" s="10" t="s">
        <v>26</v>
      </c>
      <c r="J479" s="10" t="s">
        <v>27</v>
      </c>
      <c r="K479" s="9" t="s">
        <v>28</v>
      </c>
      <c r="L479" s="12" t="s">
        <v>29</v>
      </c>
      <c r="M479" s="57">
        <v>46235</v>
      </c>
      <c r="N479" s="13">
        <v>47330</v>
      </c>
      <c r="O479" s="13">
        <v>47330</v>
      </c>
      <c r="P479" s="58">
        <v>158000</v>
      </c>
      <c r="Q479" s="15">
        <v>568800</v>
      </c>
      <c r="R479" s="55" t="s">
        <v>30</v>
      </c>
      <c r="S479" s="55" t="s">
        <v>1777</v>
      </c>
    </row>
    <row r="480" spans="1:19" x14ac:dyDescent="0.25">
      <c r="A480" s="18" t="s">
        <v>1778</v>
      </c>
      <c r="B480" s="8" t="s">
        <v>1340</v>
      </c>
      <c r="C480" s="55" t="s">
        <v>1779</v>
      </c>
      <c r="D480" s="55" t="s">
        <v>1780</v>
      </c>
      <c r="E480" s="55" t="s">
        <v>1781</v>
      </c>
      <c r="F480" s="10" t="s">
        <v>24</v>
      </c>
      <c r="G480" s="11">
        <v>85000000</v>
      </c>
      <c r="H480" s="10" t="s">
        <v>71</v>
      </c>
      <c r="I480" s="10" t="s">
        <v>26</v>
      </c>
      <c r="J480" s="10" t="s">
        <v>27</v>
      </c>
      <c r="K480" s="9" t="s">
        <v>28</v>
      </c>
      <c r="L480" s="12" t="s">
        <v>29</v>
      </c>
      <c r="M480" s="57">
        <v>45873</v>
      </c>
      <c r="N480" s="13">
        <v>47695</v>
      </c>
      <c r="O480" s="13">
        <v>47695</v>
      </c>
      <c r="P480" s="58">
        <v>10000</v>
      </c>
      <c r="Q480" s="15">
        <v>50000</v>
      </c>
      <c r="R480" s="55" t="s">
        <v>30</v>
      </c>
      <c r="S480" s="55" t="s">
        <v>1343</v>
      </c>
    </row>
    <row r="481" spans="1:19" s="18" customFormat="1" x14ac:dyDescent="0.35">
      <c r="A481" s="18" t="s">
        <v>1782</v>
      </c>
      <c r="B481" s="8" t="s">
        <v>1340</v>
      </c>
      <c r="C481" s="9" t="s">
        <v>1783</v>
      </c>
      <c r="D481" s="9" t="s">
        <v>1784</v>
      </c>
      <c r="E481" s="9" t="s">
        <v>1785</v>
      </c>
      <c r="F481" s="10" t="s">
        <v>24</v>
      </c>
      <c r="G481" s="11">
        <v>85000000</v>
      </c>
      <c r="H481" s="10" t="s">
        <v>71</v>
      </c>
      <c r="I481" s="10" t="s">
        <v>26</v>
      </c>
      <c r="J481" s="10" t="s">
        <v>27</v>
      </c>
      <c r="K481" s="9" t="s">
        <v>28</v>
      </c>
      <c r="L481" s="12" t="s">
        <v>29</v>
      </c>
      <c r="M481" s="13">
        <v>45627</v>
      </c>
      <c r="N481" s="13">
        <v>47452</v>
      </c>
      <c r="O481" s="13">
        <v>47452</v>
      </c>
      <c r="P481" s="14">
        <v>10000</v>
      </c>
      <c r="Q481" s="15">
        <v>50000</v>
      </c>
      <c r="R481" s="17" t="s">
        <v>30</v>
      </c>
      <c r="S481" s="9" t="s">
        <v>1399</v>
      </c>
    </row>
    <row r="482" spans="1:19" s="18" customFormat="1" ht="23" x14ac:dyDescent="0.35">
      <c r="A482" s="18" t="s">
        <v>1786</v>
      </c>
      <c r="B482" s="8" t="s">
        <v>1340</v>
      </c>
      <c r="C482" s="9" t="s">
        <v>1787</v>
      </c>
      <c r="D482" s="31" t="s">
        <v>1788</v>
      </c>
      <c r="E482" s="9" t="s">
        <v>1789</v>
      </c>
      <c r="F482" s="10" t="s">
        <v>24</v>
      </c>
      <c r="G482" s="11">
        <v>85000000</v>
      </c>
      <c r="H482" s="10" t="s">
        <v>71</v>
      </c>
      <c r="I482" s="10" t="s">
        <v>26</v>
      </c>
      <c r="J482" s="10" t="s">
        <v>27</v>
      </c>
      <c r="K482" s="9" t="s">
        <v>28</v>
      </c>
      <c r="L482" s="12" t="s">
        <v>29</v>
      </c>
      <c r="M482" s="13">
        <v>45627</v>
      </c>
      <c r="N482" s="13">
        <v>46356</v>
      </c>
      <c r="O482" s="13">
        <v>47087</v>
      </c>
      <c r="P482" s="14">
        <v>15000</v>
      </c>
      <c r="Q482" s="15">
        <v>60000</v>
      </c>
      <c r="R482" s="17" t="s">
        <v>30</v>
      </c>
      <c r="S482" s="9" t="s">
        <v>1399</v>
      </c>
    </row>
    <row r="483" spans="1:19" x14ac:dyDescent="0.25">
      <c r="A483" s="18" t="s">
        <v>1790</v>
      </c>
      <c r="B483" s="8" t="s">
        <v>1340</v>
      </c>
      <c r="C483" s="55" t="s">
        <v>1791</v>
      </c>
      <c r="D483" s="55" t="s">
        <v>1792</v>
      </c>
      <c r="E483" s="55" t="s">
        <v>1793</v>
      </c>
      <c r="F483" s="10" t="s">
        <v>24</v>
      </c>
      <c r="G483" s="55"/>
      <c r="H483" s="10" t="s">
        <v>71</v>
      </c>
      <c r="I483" s="10" t="s">
        <v>26</v>
      </c>
      <c r="J483" s="10" t="s">
        <v>27</v>
      </c>
      <c r="K483" s="9" t="s">
        <v>28</v>
      </c>
      <c r="L483" s="12" t="s">
        <v>482</v>
      </c>
      <c r="M483" s="57">
        <v>46090</v>
      </c>
      <c r="N483" s="57">
        <v>46174</v>
      </c>
      <c r="O483" s="57">
        <v>46230</v>
      </c>
      <c r="P483" s="98">
        <v>19968</v>
      </c>
      <c r="Q483" s="98">
        <v>33280</v>
      </c>
      <c r="R483" s="67" t="s">
        <v>30</v>
      </c>
    </row>
    <row r="484" spans="1:19" x14ac:dyDescent="0.25">
      <c r="A484" s="18" t="s">
        <v>1794</v>
      </c>
      <c r="B484" s="8" t="s">
        <v>1340</v>
      </c>
      <c r="C484" s="55" t="s">
        <v>1795</v>
      </c>
      <c r="D484" s="55" t="s">
        <v>1796</v>
      </c>
      <c r="E484" s="55" t="s">
        <v>1797</v>
      </c>
      <c r="F484" s="10" t="s">
        <v>24</v>
      </c>
      <c r="H484" s="10" t="s">
        <v>492</v>
      </c>
      <c r="I484" s="10" t="s">
        <v>26</v>
      </c>
      <c r="J484" s="10" t="s">
        <v>27</v>
      </c>
      <c r="K484" s="9" t="s">
        <v>28</v>
      </c>
      <c r="L484" s="12" t="s">
        <v>482</v>
      </c>
      <c r="M484" s="57">
        <v>46113</v>
      </c>
      <c r="N484" s="57">
        <v>46477</v>
      </c>
      <c r="O484" s="13">
        <v>46477</v>
      </c>
      <c r="P484" s="58">
        <v>58320</v>
      </c>
      <c r="Q484" s="15">
        <v>58320</v>
      </c>
      <c r="R484" s="67" t="s">
        <v>30</v>
      </c>
    </row>
    <row r="485" spans="1:19" x14ac:dyDescent="0.25">
      <c r="A485" s="18" t="s">
        <v>1798</v>
      </c>
      <c r="B485" s="8" t="s">
        <v>1340</v>
      </c>
      <c r="C485" s="55" t="s">
        <v>1799</v>
      </c>
      <c r="D485" s="55" t="s">
        <v>1800</v>
      </c>
      <c r="E485" s="55" t="s">
        <v>1801</v>
      </c>
      <c r="F485" s="10" t="s">
        <v>24</v>
      </c>
      <c r="H485" s="10" t="s">
        <v>492</v>
      </c>
      <c r="I485" s="10" t="s">
        <v>1802</v>
      </c>
      <c r="J485" s="10" t="s">
        <v>27</v>
      </c>
      <c r="K485" s="9" t="s">
        <v>1803</v>
      </c>
      <c r="L485" s="12" t="s">
        <v>202</v>
      </c>
      <c r="M485" s="57">
        <v>46113</v>
      </c>
      <c r="N485" s="57">
        <v>47208</v>
      </c>
      <c r="O485" s="13">
        <v>47208</v>
      </c>
      <c r="P485" s="58">
        <v>159470</v>
      </c>
      <c r="Q485" s="15">
        <v>478410</v>
      </c>
      <c r="R485" s="67" t="s">
        <v>30</v>
      </c>
      <c r="S485" s="55" t="s">
        <v>1777</v>
      </c>
    </row>
    <row r="486" spans="1:19" s="67" customFormat="1" x14ac:dyDescent="0.25">
      <c r="A486" s="18" t="s">
        <v>1804</v>
      </c>
      <c r="B486" s="8" t="s">
        <v>1340</v>
      </c>
      <c r="C486" s="67" t="s">
        <v>1791</v>
      </c>
      <c r="D486" s="67" t="s">
        <v>1792</v>
      </c>
      <c r="E486" s="67" t="s">
        <v>1793</v>
      </c>
      <c r="F486" s="67" t="s">
        <v>24</v>
      </c>
      <c r="H486" s="67" t="s">
        <v>215</v>
      </c>
      <c r="I486" s="67" t="s">
        <v>26</v>
      </c>
      <c r="J486" s="10" t="s">
        <v>27</v>
      </c>
      <c r="K486" s="9" t="s">
        <v>1803</v>
      </c>
      <c r="L486" s="67" t="s">
        <v>482</v>
      </c>
      <c r="M486" s="84">
        <v>46153</v>
      </c>
      <c r="N486" s="84">
        <v>46237</v>
      </c>
      <c r="O486" s="84">
        <v>46293</v>
      </c>
      <c r="P486" s="58">
        <v>19968</v>
      </c>
      <c r="Q486" s="15">
        <v>33280</v>
      </c>
      <c r="R486" s="67" t="s">
        <v>30</v>
      </c>
      <c r="S486" s="55" t="s">
        <v>1777</v>
      </c>
    </row>
    <row r="487" spans="1:19" x14ac:dyDescent="0.25">
      <c r="A487" s="18" t="s">
        <v>1806</v>
      </c>
      <c r="B487" s="8" t="s">
        <v>153</v>
      </c>
      <c r="C487" s="66" t="s">
        <v>1807</v>
      </c>
      <c r="D487" s="66" t="s">
        <v>1807</v>
      </c>
      <c r="E487" s="9" t="s">
        <v>1808</v>
      </c>
      <c r="F487" s="10" t="s">
        <v>24</v>
      </c>
      <c r="G487" s="55"/>
      <c r="H487" s="10" t="s">
        <v>215</v>
      </c>
      <c r="I487" s="10" t="s">
        <v>26</v>
      </c>
      <c r="J487" s="10" t="s">
        <v>27</v>
      </c>
      <c r="K487" s="9" t="s">
        <v>28</v>
      </c>
      <c r="L487" s="12" t="s">
        <v>482</v>
      </c>
      <c r="M487" s="57">
        <v>45992</v>
      </c>
      <c r="N487" s="74"/>
      <c r="O487" s="13"/>
      <c r="P487" s="75">
        <v>1200</v>
      </c>
      <c r="Q487" s="16"/>
      <c r="R487" s="55" t="s">
        <v>30</v>
      </c>
      <c r="S487" s="55" t="s">
        <v>1805</v>
      </c>
    </row>
    <row r="488" spans="1:19" s="18" customFormat="1" ht="15" customHeight="1" x14ac:dyDescent="0.35">
      <c r="A488" s="18" t="s">
        <v>1809</v>
      </c>
      <c r="B488" s="8" t="s">
        <v>1087</v>
      </c>
      <c r="C488" s="9" t="s">
        <v>1810</v>
      </c>
      <c r="D488" s="9" t="s">
        <v>1810</v>
      </c>
      <c r="E488" s="9" t="s">
        <v>1811</v>
      </c>
      <c r="F488" s="10" t="s">
        <v>24</v>
      </c>
      <c r="G488" s="10" t="s">
        <v>1812</v>
      </c>
      <c r="H488" s="10" t="s">
        <v>71</v>
      </c>
      <c r="I488" s="10" t="s">
        <v>26</v>
      </c>
      <c r="J488" s="10" t="s">
        <v>150</v>
      </c>
      <c r="K488" s="9" t="s">
        <v>28</v>
      </c>
      <c r="L488" s="12" t="s">
        <v>482</v>
      </c>
      <c r="M488" s="13">
        <v>44652</v>
      </c>
      <c r="N488" s="13">
        <v>46477</v>
      </c>
      <c r="O488" s="13">
        <v>46477</v>
      </c>
      <c r="P488" s="16">
        <v>15000</v>
      </c>
      <c r="Q488" s="15">
        <v>45000</v>
      </c>
      <c r="R488" s="9" t="s">
        <v>1813</v>
      </c>
      <c r="S488" s="9" t="s">
        <v>1092</v>
      </c>
    </row>
    <row r="489" spans="1:19" s="18" customFormat="1" ht="12.65" customHeight="1" x14ac:dyDescent="0.35">
      <c r="A489" s="18" t="s">
        <v>1814</v>
      </c>
      <c r="B489" s="8" t="s">
        <v>1087</v>
      </c>
      <c r="C489" s="9" t="s">
        <v>1815</v>
      </c>
      <c r="D489" s="9" t="s">
        <v>1815</v>
      </c>
      <c r="E489" s="9" t="s">
        <v>1816</v>
      </c>
      <c r="F489" s="10" t="s">
        <v>24</v>
      </c>
      <c r="G489" s="10" t="s">
        <v>1817</v>
      </c>
      <c r="H489" s="10" t="s">
        <v>1818</v>
      </c>
      <c r="I489" s="10" t="s">
        <v>26</v>
      </c>
      <c r="J489" s="10" t="s">
        <v>150</v>
      </c>
      <c r="K489" s="9" t="s">
        <v>28</v>
      </c>
      <c r="L489" s="12" t="s">
        <v>482</v>
      </c>
      <c r="M489" s="13">
        <v>44252</v>
      </c>
      <c r="N489" s="13">
        <v>46215</v>
      </c>
      <c r="O489" s="13">
        <v>46215</v>
      </c>
      <c r="P489" s="16">
        <v>38000</v>
      </c>
      <c r="Q489" s="15">
        <v>76000</v>
      </c>
      <c r="R489" s="9" t="s">
        <v>1813</v>
      </c>
      <c r="S489" s="9" t="s">
        <v>1092</v>
      </c>
    </row>
    <row r="490" spans="1:19" s="18" customFormat="1" ht="15" customHeight="1" x14ac:dyDescent="0.35">
      <c r="A490" s="18" t="s">
        <v>1819</v>
      </c>
      <c r="B490" s="8" t="s">
        <v>1087</v>
      </c>
      <c r="C490" s="9" t="s">
        <v>1820</v>
      </c>
      <c r="D490" s="9" t="s">
        <v>1821</v>
      </c>
      <c r="E490" s="9" t="s">
        <v>1822</v>
      </c>
      <c r="F490" s="10" t="s">
        <v>24</v>
      </c>
      <c r="G490" s="10" t="s">
        <v>1823</v>
      </c>
      <c r="H490" s="10" t="s">
        <v>99</v>
      </c>
      <c r="I490" s="10" t="s">
        <v>26</v>
      </c>
      <c r="J490" s="10" t="s">
        <v>150</v>
      </c>
      <c r="K490" s="9" t="s">
        <v>28</v>
      </c>
      <c r="L490" s="12" t="s">
        <v>482</v>
      </c>
      <c r="M490" s="13">
        <v>44504</v>
      </c>
      <c r="N490" s="13">
        <v>46329</v>
      </c>
      <c r="O490" s="13">
        <v>46329</v>
      </c>
      <c r="P490" s="16">
        <v>11880</v>
      </c>
      <c r="Q490" s="15">
        <v>59400</v>
      </c>
      <c r="R490" s="9" t="s">
        <v>336</v>
      </c>
      <c r="S490" s="9" t="s">
        <v>1092</v>
      </c>
    </row>
    <row r="491" spans="1:19" s="18" customFormat="1" x14ac:dyDescent="0.35">
      <c r="A491" s="18" t="s">
        <v>1824</v>
      </c>
      <c r="B491" s="8" t="s">
        <v>1087</v>
      </c>
      <c r="C491" s="9" t="s">
        <v>1825</v>
      </c>
      <c r="D491" s="9" t="s">
        <v>1826</v>
      </c>
      <c r="E491" s="9" t="s">
        <v>1827</v>
      </c>
      <c r="F491" s="10" t="s">
        <v>24</v>
      </c>
      <c r="G491" s="11">
        <v>30144200</v>
      </c>
      <c r="H491" s="10" t="s">
        <v>1828</v>
      </c>
      <c r="I491" s="10" t="s">
        <v>26</v>
      </c>
      <c r="J491" s="10" t="s">
        <v>150</v>
      </c>
      <c r="K491" s="9" t="s">
        <v>28</v>
      </c>
      <c r="L491" s="12" t="s">
        <v>482</v>
      </c>
      <c r="M491" s="13">
        <v>45670</v>
      </c>
      <c r="N491" s="13">
        <v>46477</v>
      </c>
      <c r="O491" s="13">
        <v>46477</v>
      </c>
      <c r="P491" s="14">
        <v>83189.98</v>
      </c>
      <c r="Q491" s="15">
        <v>166379.96</v>
      </c>
      <c r="R491" s="17" t="s">
        <v>534</v>
      </c>
      <c r="S491" s="9" t="s">
        <v>1092</v>
      </c>
    </row>
    <row r="492" spans="1:19" s="61" customFormat="1" x14ac:dyDescent="0.25">
      <c r="A492" s="19" t="s">
        <v>1829</v>
      </c>
      <c r="B492" s="8" t="s">
        <v>1087</v>
      </c>
      <c r="C492" s="10" t="s">
        <v>1830</v>
      </c>
      <c r="D492" s="63" t="s">
        <v>1831</v>
      </c>
      <c r="E492" s="10" t="s">
        <v>1832</v>
      </c>
      <c r="F492" s="10" t="s">
        <v>24</v>
      </c>
      <c r="G492" s="10">
        <v>79212000</v>
      </c>
      <c r="H492" s="10" t="s">
        <v>1833</v>
      </c>
      <c r="I492" s="10" t="s">
        <v>26</v>
      </c>
      <c r="J492" s="10" t="s">
        <v>150</v>
      </c>
      <c r="K492" s="10" t="s">
        <v>28</v>
      </c>
      <c r="L492" s="12" t="s">
        <v>482</v>
      </c>
      <c r="M492" s="12">
        <v>45607</v>
      </c>
      <c r="N492" s="13">
        <v>46701</v>
      </c>
      <c r="O492" s="97">
        <v>46701</v>
      </c>
      <c r="P492" s="71">
        <v>23000</v>
      </c>
      <c r="Q492" s="70">
        <v>69000</v>
      </c>
      <c r="R492" s="10" t="s">
        <v>1334</v>
      </c>
      <c r="S492" s="10" t="s">
        <v>1102</v>
      </c>
    </row>
    <row r="493" spans="1:19" s="18" customFormat="1" ht="15" customHeight="1" x14ac:dyDescent="0.25">
      <c r="A493" s="19" t="s">
        <v>1834</v>
      </c>
      <c r="B493" s="8" t="s">
        <v>1087</v>
      </c>
      <c r="C493" s="10" t="s">
        <v>1835</v>
      </c>
      <c r="D493" s="10" t="s">
        <v>1835</v>
      </c>
      <c r="E493" s="55" t="s">
        <v>1836</v>
      </c>
      <c r="F493" s="10" t="s">
        <v>24</v>
      </c>
      <c r="G493" s="104">
        <v>72000000</v>
      </c>
      <c r="H493" s="20" t="s">
        <v>201</v>
      </c>
      <c r="I493" s="10" t="s">
        <v>26</v>
      </c>
      <c r="J493" s="10" t="s">
        <v>150</v>
      </c>
      <c r="K493" s="9" t="s">
        <v>28</v>
      </c>
      <c r="L493" s="12" t="s">
        <v>482</v>
      </c>
      <c r="M493" s="27">
        <v>45844</v>
      </c>
      <c r="N493" s="13">
        <v>47305</v>
      </c>
      <c r="O493" s="27">
        <v>47298</v>
      </c>
      <c r="P493" s="41">
        <v>29943</v>
      </c>
      <c r="Q493" s="40">
        <v>119772</v>
      </c>
      <c r="R493" s="20" t="s">
        <v>336</v>
      </c>
      <c r="S493" s="20" t="s">
        <v>1102</v>
      </c>
    </row>
    <row r="494" spans="1:19" s="18" customFormat="1" ht="15" customHeight="1" x14ac:dyDescent="0.25">
      <c r="A494" s="19" t="s">
        <v>1837</v>
      </c>
      <c r="B494" s="8" t="s">
        <v>1087</v>
      </c>
      <c r="C494" s="10" t="s">
        <v>1838</v>
      </c>
      <c r="D494" s="63" t="s">
        <v>1839</v>
      </c>
      <c r="E494" s="55" t="s">
        <v>1840</v>
      </c>
      <c r="F494" s="10" t="s">
        <v>24</v>
      </c>
      <c r="G494" s="10">
        <v>63710000</v>
      </c>
      <c r="H494" s="20" t="s">
        <v>201</v>
      </c>
      <c r="I494" s="10" t="s">
        <v>231</v>
      </c>
      <c r="J494" s="10" t="s">
        <v>150</v>
      </c>
      <c r="K494" s="9" t="s">
        <v>28</v>
      </c>
      <c r="L494" s="12" t="s">
        <v>482</v>
      </c>
      <c r="M494" s="27">
        <v>45734</v>
      </c>
      <c r="N494" s="13">
        <v>47194</v>
      </c>
      <c r="O494" s="105">
        <v>47194</v>
      </c>
      <c r="P494" s="71">
        <v>37988.17</v>
      </c>
      <c r="Q494" s="70">
        <v>37988.17</v>
      </c>
      <c r="R494" s="9" t="s">
        <v>336</v>
      </c>
      <c r="S494" s="10" t="s">
        <v>1102</v>
      </c>
    </row>
    <row r="495" spans="1:19" s="18" customFormat="1" ht="15" customHeight="1" x14ac:dyDescent="0.25">
      <c r="A495" s="19" t="s">
        <v>1841</v>
      </c>
      <c r="B495" s="8" t="s">
        <v>1087</v>
      </c>
      <c r="C495" s="10" t="s">
        <v>1842</v>
      </c>
      <c r="D495" s="63" t="s">
        <v>1843</v>
      </c>
      <c r="E495" s="55" t="s">
        <v>1844</v>
      </c>
      <c r="F495" s="10" t="s">
        <v>24</v>
      </c>
      <c r="G495" s="20">
        <v>48000000</v>
      </c>
      <c r="H495" s="10" t="s">
        <v>71</v>
      </c>
      <c r="I495" s="10" t="s">
        <v>26</v>
      </c>
      <c r="J495" s="10" t="s">
        <v>150</v>
      </c>
      <c r="K495" s="9" t="s">
        <v>28</v>
      </c>
      <c r="L495" s="12" t="s">
        <v>482</v>
      </c>
      <c r="M495" s="27">
        <v>45748</v>
      </c>
      <c r="N495" s="13">
        <v>46843</v>
      </c>
      <c r="O495" s="105">
        <v>46843</v>
      </c>
      <c r="P495" s="71">
        <v>26359</v>
      </c>
      <c r="Q495" s="70">
        <v>79077.55</v>
      </c>
      <c r="R495" s="10" t="s">
        <v>30</v>
      </c>
      <c r="S495" s="10" t="s">
        <v>1102</v>
      </c>
    </row>
    <row r="496" spans="1:19" s="18" customFormat="1" ht="15" customHeight="1" x14ac:dyDescent="0.25">
      <c r="A496" s="19" t="s">
        <v>1845</v>
      </c>
      <c r="B496" s="8" t="s">
        <v>1087</v>
      </c>
      <c r="C496" s="10" t="s">
        <v>1846</v>
      </c>
      <c r="D496" s="63" t="s">
        <v>1847</v>
      </c>
      <c r="E496" s="55" t="s">
        <v>1848</v>
      </c>
      <c r="F496" s="10" t="s">
        <v>24</v>
      </c>
      <c r="G496" s="10">
        <v>48000000</v>
      </c>
      <c r="H496" s="10" t="s">
        <v>1079</v>
      </c>
      <c r="I496" s="10" t="s">
        <v>26</v>
      </c>
      <c r="J496" s="10" t="s">
        <v>150</v>
      </c>
      <c r="K496" s="9" t="s">
        <v>28</v>
      </c>
      <c r="L496" s="10" t="s">
        <v>76</v>
      </c>
      <c r="M496" s="27">
        <v>45846</v>
      </c>
      <c r="N496" s="13">
        <v>46941</v>
      </c>
      <c r="O496" s="106">
        <v>46941</v>
      </c>
      <c r="P496" s="71">
        <v>50262</v>
      </c>
      <c r="Q496" s="70">
        <v>150787</v>
      </c>
      <c r="R496" s="10" t="s">
        <v>30</v>
      </c>
      <c r="S496" s="10" t="s">
        <v>1102</v>
      </c>
    </row>
    <row r="497" spans="1:19" x14ac:dyDescent="0.25">
      <c r="A497" s="18" t="s">
        <v>1849</v>
      </c>
      <c r="B497" s="8" t="s">
        <v>1087</v>
      </c>
      <c r="C497" s="55" t="s">
        <v>1850</v>
      </c>
      <c r="D497" s="55" t="s">
        <v>1851</v>
      </c>
      <c r="E497" s="55" t="s">
        <v>1852</v>
      </c>
      <c r="F497" s="10" t="s">
        <v>24</v>
      </c>
      <c r="G497" s="55">
        <v>79980000</v>
      </c>
      <c r="H497" s="10" t="s">
        <v>71</v>
      </c>
      <c r="I497" s="10" t="s">
        <v>26</v>
      </c>
      <c r="J497" s="10" t="s">
        <v>150</v>
      </c>
      <c r="K497" s="9" t="s">
        <v>1853</v>
      </c>
      <c r="L497" s="12" t="s">
        <v>482</v>
      </c>
      <c r="M497" s="57">
        <v>45778</v>
      </c>
      <c r="N497" s="13">
        <v>46507</v>
      </c>
      <c r="O497" s="57">
        <v>46507</v>
      </c>
      <c r="P497" s="58">
        <v>32580</v>
      </c>
      <c r="Q497" s="58">
        <v>65160</v>
      </c>
      <c r="R497" s="55" t="s">
        <v>1334</v>
      </c>
      <c r="S497" s="55" t="s">
        <v>1102</v>
      </c>
    </row>
    <row r="498" spans="1:19" s="18" customFormat="1" x14ac:dyDescent="0.35">
      <c r="A498" s="18" t="s">
        <v>1854</v>
      </c>
      <c r="B498" s="8" t="s">
        <v>1087</v>
      </c>
      <c r="C498" s="9" t="s">
        <v>1855</v>
      </c>
      <c r="D498" s="9" t="s">
        <v>1856</v>
      </c>
      <c r="E498" s="9" t="s">
        <v>1857</v>
      </c>
      <c r="F498" s="10" t="s">
        <v>24</v>
      </c>
      <c r="G498" s="10">
        <v>48000000</v>
      </c>
      <c r="H498" s="20" t="s">
        <v>201</v>
      </c>
      <c r="I498" s="10" t="s">
        <v>26</v>
      </c>
      <c r="J498" s="10" t="s">
        <v>150</v>
      </c>
      <c r="K498" s="9" t="s">
        <v>28</v>
      </c>
      <c r="L498" s="12" t="s">
        <v>482</v>
      </c>
      <c r="M498" s="13">
        <v>45909</v>
      </c>
      <c r="N498" s="13">
        <v>46273</v>
      </c>
      <c r="O498" s="13">
        <v>46638</v>
      </c>
      <c r="P498" s="16">
        <v>22800</v>
      </c>
      <c r="Q498" s="15">
        <v>45600</v>
      </c>
      <c r="R498" s="9" t="s">
        <v>1107</v>
      </c>
      <c r="S498" s="9" t="s">
        <v>723</v>
      </c>
    </row>
    <row r="499" spans="1:19" s="18" customFormat="1" ht="15" customHeight="1" x14ac:dyDescent="0.35">
      <c r="A499" s="18" t="s">
        <v>1858</v>
      </c>
      <c r="B499" s="8" t="s">
        <v>1087</v>
      </c>
      <c r="C499" s="9" t="s">
        <v>1859</v>
      </c>
      <c r="D499" s="9" t="s">
        <v>1860</v>
      </c>
      <c r="E499" s="9" t="s">
        <v>1212</v>
      </c>
      <c r="F499" s="10" t="s">
        <v>24</v>
      </c>
      <c r="G499" s="11">
        <v>48000000</v>
      </c>
      <c r="H499" s="10" t="s">
        <v>99</v>
      </c>
      <c r="I499" s="10" t="s">
        <v>26</v>
      </c>
      <c r="J499" s="10" t="s">
        <v>150</v>
      </c>
      <c r="K499" s="9" t="s">
        <v>28</v>
      </c>
      <c r="L499" s="12" t="s">
        <v>29</v>
      </c>
      <c r="M499" s="13">
        <v>45964</v>
      </c>
      <c r="N499" s="13">
        <v>46328</v>
      </c>
      <c r="O499" s="13">
        <v>47059</v>
      </c>
      <c r="P499" s="14">
        <v>47350</v>
      </c>
      <c r="Q499" s="15">
        <v>182838</v>
      </c>
      <c r="R499" s="17" t="s">
        <v>1116</v>
      </c>
      <c r="S499" s="9" t="s">
        <v>1102</v>
      </c>
    </row>
    <row r="500" spans="1:19" s="18" customFormat="1" ht="15" customHeight="1" x14ac:dyDescent="0.35">
      <c r="A500" s="18" t="s">
        <v>1861</v>
      </c>
      <c r="B500" s="8" t="s">
        <v>1087</v>
      </c>
      <c r="C500" s="9" t="s">
        <v>1862</v>
      </c>
      <c r="D500" s="9" t="s">
        <v>1863</v>
      </c>
      <c r="E500" s="9" t="s">
        <v>1212</v>
      </c>
      <c r="F500" s="10" t="s">
        <v>24</v>
      </c>
      <c r="G500" s="11">
        <v>48000000</v>
      </c>
      <c r="H500" s="10" t="s">
        <v>1079</v>
      </c>
      <c r="I500" s="10" t="s">
        <v>26</v>
      </c>
      <c r="J500" s="10" t="s">
        <v>150</v>
      </c>
      <c r="K500" s="9" t="s">
        <v>28</v>
      </c>
      <c r="L500" s="12" t="s">
        <v>29</v>
      </c>
      <c r="M500" s="13">
        <v>45992</v>
      </c>
      <c r="N500" s="13">
        <v>46356</v>
      </c>
      <c r="O500" s="13">
        <v>47087</v>
      </c>
      <c r="P500" s="14">
        <v>28026</v>
      </c>
      <c r="Q500" s="15">
        <v>84080</v>
      </c>
      <c r="R500" s="17" t="s">
        <v>1116</v>
      </c>
      <c r="S500" s="9" t="s">
        <v>1102</v>
      </c>
    </row>
    <row r="501" spans="1:19" s="92" customFormat="1" x14ac:dyDescent="0.35">
      <c r="A501" s="89" t="s">
        <v>1864</v>
      </c>
      <c r="B501" s="90" t="s">
        <v>1087</v>
      </c>
      <c r="C501" s="66" t="s">
        <v>1865</v>
      </c>
      <c r="D501" s="66" t="s">
        <v>1866</v>
      </c>
      <c r="E501" s="66" t="s">
        <v>1867</v>
      </c>
      <c r="F501" s="85" t="s">
        <v>24</v>
      </c>
      <c r="G501" s="91" t="s">
        <v>1108</v>
      </c>
      <c r="H501" s="10" t="s">
        <v>71</v>
      </c>
      <c r="I501" s="85" t="s">
        <v>26</v>
      </c>
      <c r="J501" s="10" t="s">
        <v>150</v>
      </c>
      <c r="K501" s="66" t="s">
        <v>28</v>
      </c>
      <c r="L501" s="87" t="s">
        <v>29</v>
      </c>
      <c r="M501" s="74">
        <v>46113</v>
      </c>
      <c r="N501" s="74">
        <v>46843</v>
      </c>
      <c r="O501" s="74">
        <v>46843</v>
      </c>
      <c r="P501" s="14">
        <v>14095</v>
      </c>
      <c r="Q501" s="15">
        <v>28190</v>
      </c>
      <c r="R501" s="88" t="s">
        <v>1867</v>
      </c>
      <c r="S501" s="66" t="s">
        <v>1102</v>
      </c>
    </row>
    <row r="502" spans="1:19" s="92" customFormat="1" x14ac:dyDescent="0.35">
      <c r="A502" s="89" t="s">
        <v>1868</v>
      </c>
      <c r="B502" s="90" t="s">
        <v>1087</v>
      </c>
      <c r="C502" s="9" t="s">
        <v>1869</v>
      </c>
      <c r="D502" s="9" t="s">
        <v>1870</v>
      </c>
      <c r="E502" s="9" t="s">
        <v>1871</v>
      </c>
      <c r="F502" s="85" t="s">
        <v>24</v>
      </c>
      <c r="G502" s="91" t="s">
        <v>1108</v>
      </c>
      <c r="H502" s="10" t="s">
        <v>71</v>
      </c>
      <c r="I502" s="85" t="s">
        <v>26</v>
      </c>
      <c r="J502" s="10" t="s">
        <v>150</v>
      </c>
      <c r="K502" s="66" t="s">
        <v>28</v>
      </c>
      <c r="L502" s="87" t="s">
        <v>29</v>
      </c>
      <c r="M502" s="74">
        <v>46113</v>
      </c>
      <c r="N502" s="13">
        <v>47208</v>
      </c>
      <c r="O502" s="13">
        <v>47208</v>
      </c>
      <c r="P502" s="14">
        <v>10184</v>
      </c>
      <c r="Q502" s="15">
        <v>30552</v>
      </c>
      <c r="R502" s="17" t="s">
        <v>1872</v>
      </c>
      <c r="S502" s="66" t="s">
        <v>1102</v>
      </c>
    </row>
    <row r="503" spans="1:19" s="92" customFormat="1" x14ac:dyDescent="0.35">
      <c r="A503" s="89" t="s">
        <v>1873</v>
      </c>
      <c r="B503" s="90" t="s">
        <v>1087</v>
      </c>
      <c r="C503" s="9" t="s">
        <v>1874</v>
      </c>
      <c r="D503" s="9" t="s">
        <v>1875</v>
      </c>
      <c r="E503" s="9" t="s">
        <v>1876</v>
      </c>
      <c r="F503" s="85" t="s">
        <v>24</v>
      </c>
      <c r="G503" s="91" t="s">
        <v>1108</v>
      </c>
      <c r="H503" s="10" t="s">
        <v>71</v>
      </c>
      <c r="I503" s="85" t="s">
        <v>26</v>
      </c>
      <c r="J503" s="10" t="s">
        <v>150</v>
      </c>
      <c r="K503" s="92" t="s">
        <v>28</v>
      </c>
      <c r="L503" s="87" t="s">
        <v>29</v>
      </c>
      <c r="M503" s="74">
        <v>46113</v>
      </c>
      <c r="N503" s="13">
        <v>46477</v>
      </c>
      <c r="O503" s="13">
        <v>46477</v>
      </c>
      <c r="P503" s="14">
        <v>6900</v>
      </c>
      <c r="Q503" s="15">
        <v>6900</v>
      </c>
      <c r="R503" s="17" t="s">
        <v>1876</v>
      </c>
      <c r="S503" s="66" t="s">
        <v>1102</v>
      </c>
    </row>
    <row r="504" spans="1:19" s="18" customFormat="1" ht="15" customHeight="1" x14ac:dyDescent="0.35">
      <c r="A504" s="18" t="s">
        <v>1877</v>
      </c>
      <c r="B504" s="8" t="s">
        <v>1087</v>
      </c>
      <c r="C504" s="9" t="s">
        <v>1878</v>
      </c>
      <c r="D504" s="9" t="s">
        <v>1879</v>
      </c>
      <c r="E504" s="9" t="s">
        <v>1880</v>
      </c>
      <c r="F504" s="10" t="s">
        <v>24</v>
      </c>
      <c r="G504" s="10">
        <v>48000000</v>
      </c>
      <c r="H504" s="10" t="s">
        <v>210</v>
      </c>
      <c r="I504" s="10" t="s">
        <v>26</v>
      </c>
      <c r="J504" s="10" t="s">
        <v>150</v>
      </c>
      <c r="K504" s="9" t="s">
        <v>28</v>
      </c>
      <c r="L504" s="12" t="s">
        <v>482</v>
      </c>
      <c r="M504" s="13">
        <v>45049</v>
      </c>
      <c r="N504" s="13">
        <v>46144</v>
      </c>
      <c r="O504" s="13">
        <v>46509</v>
      </c>
      <c r="P504" s="16">
        <v>11100</v>
      </c>
      <c r="Q504" s="15">
        <v>44400</v>
      </c>
      <c r="R504" s="9" t="s">
        <v>30</v>
      </c>
      <c r="S504" s="9" t="s">
        <v>1117</v>
      </c>
    </row>
    <row r="505" spans="1:19" s="18" customFormat="1" ht="15" customHeight="1" x14ac:dyDescent="0.35">
      <c r="A505" s="18" t="s">
        <v>1881</v>
      </c>
      <c r="B505" s="8" t="s">
        <v>1087</v>
      </c>
      <c r="C505" s="9" t="s">
        <v>1882</v>
      </c>
      <c r="D505" s="9" t="s">
        <v>1883</v>
      </c>
      <c r="E505" s="9" t="s">
        <v>1115</v>
      </c>
      <c r="F505" s="10" t="s">
        <v>24</v>
      </c>
      <c r="G505" s="10">
        <v>72800000</v>
      </c>
      <c r="H505" s="10" t="s">
        <v>210</v>
      </c>
      <c r="I505" s="10" t="s">
        <v>26</v>
      </c>
      <c r="J505" s="10" t="s">
        <v>150</v>
      </c>
      <c r="K505" s="9" t="s">
        <v>28</v>
      </c>
      <c r="L505" s="12" t="s">
        <v>482</v>
      </c>
      <c r="M505" s="13">
        <v>45292</v>
      </c>
      <c r="N505" s="13">
        <v>46387</v>
      </c>
      <c r="O505" s="13">
        <v>46387</v>
      </c>
      <c r="P505" s="16">
        <v>14950</v>
      </c>
      <c r="Q505" s="15">
        <v>42500</v>
      </c>
      <c r="R505" s="9" t="s">
        <v>1116</v>
      </c>
      <c r="S505" s="9" t="s">
        <v>1117</v>
      </c>
    </row>
    <row r="506" spans="1:19" s="18" customFormat="1" ht="12" customHeight="1" x14ac:dyDescent="0.35">
      <c r="A506" s="18" t="s">
        <v>1884</v>
      </c>
      <c r="B506" s="8" t="s">
        <v>1087</v>
      </c>
      <c r="C506" s="9" t="s">
        <v>1885</v>
      </c>
      <c r="D506" s="9" t="s">
        <v>1885</v>
      </c>
      <c r="E506" s="9" t="s">
        <v>1115</v>
      </c>
      <c r="F506" s="10" t="s">
        <v>24</v>
      </c>
      <c r="G506" s="10">
        <v>72250000</v>
      </c>
      <c r="H506" s="10" t="s">
        <v>71</v>
      </c>
      <c r="I506" s="10" t="s">
        <v>26</v>
      </c>
      <c r="J506" s="10" t="s">
        <v>150</v>
      </c>
      <c r="K506" s="9" t="s">
        <v>28</v>
      </c>
      <c r="L506" s="12" t="s">
        <v>482</v>
      </c>
      <c r="M506" s="13">
        <v>45213</v>
      </c>
      <c r="N506" s="13">
        <v>46308</v>
      </c>
      <c r="O506" s="13">
        <v>46308</v>
      </c>
      <c r="P506" s="16">
        <v>22698</v>
      </c>
      <c r="Q506" s="15">
        <v>68688</v>
      </c>
      <c r="R506" s="9" t="s">
        <v>1116</v>
      </c>
      <c r="S506" s="9" t="s">
        <v>1117</v>
      </c>
    </row>
    <row r="507" spans="1:19" s="18" customFormat="1" ht="12.65" customHeight="1" x14ac:dyDescent="0.35">
      <c r="A507" s="18" t="s">
        <v>1886</v>
      </c>
      <c r="B507" s="8" t="s">
        <v>1087</v>
      </c>
      <c r="C507" s="9" t="s">
        <v>1887</v>
      </c>
      <c r="D507" s="9" t="s">
        <v>1210</v>
      </c>
      <c r="E507" s="9" t="s">
        <v>1115</v>
      </c>
      <c r="F507" s="10" t="s">
        <v>24</v>
      </c>
      <c r="G507" s="10">
        <v>48000000</v>
      </c>
      <c r="H507" s="10" t="s">
        <v>1079</v>
      </c>
      <c r="I507" s="10" t="s">
        <v>26</v>
      </c>
      <c r="J507" s="10" t="s">
        <v>150</v>
      </c>
      <c r="K507" s="9" t="s">
        <v>28</v>
      </c>
      <c r="L507" s="12" t="s">
        <v>482</v>
      </c>
      <c r="M507" s="13">
        <v>45435</v>
      </c>
      <c r="N507" s="13">
        <v>46164</v>
      </c>
      <c r="O507" s="13">
        <v>46529</v>
      </c>
      <c r="P507" s="16">
        <v>36000</v>
      </c>
      <c r="Q507" s="15">
        <v>122000</v>
      </c>
      <c r="R507" s="9" t="s">
        <v>30</v>
      </c>
      <c r="S507" s="9" t="s">
        <v>1888</v>
      </c>
    </row>
    <row r="508" spans="1:19" s="18" customFormat="1" ht="11.5" customHeight="1" x14ac:dyDescent="0.25">
      <c r="A508" s="18" t="s">
        <v>1889</v>
      </c>
      <c r="B508" s="8" t="s">
        <v>1087</v>
      </c>
      <c r="C508" s="9" t="s">
        <v>1890</v>
      </c>
      <c r="D508" s="9" t="s">
        <v>1891</v>
      </c>
      <c r="E508" s="55" t="s">
        <v>1124</v>
      </c>
      <c r="F508" s="10" t="s">
        <v>24</v>
      </c>
      <c r="G508" s="10">
        <v>48000000</v>
      </c>
      <c r="H508" s="10" t="s">
        <v>1079</v>
      </c>
      <c r="I508" s="10" t="s">
        <v>26</v>
      </c>
      <c r="J508" s="10" t="s">
        <v>150</v>
      </c>
      <c r="K508" s="9" t="s">
        <v>28</v>
      </c>
      <c r="L508" s="12" t="s">
        <v>482</v>
      </c>
      <c r="M508" s="44">
        <v>45581</v>
      </c>
      <c r="N508" s="13">
        <v>46675</v>
      </c>
      <c r="O508" s="13">
        <v>47406</v>
      </c>
      <c r="P508" s="16">
        <v>12500</v>
      </c>
      <c r="Q508" s="15">
        <v>62500</v>
      </c>
      <c r="R508" s="9" t="s">
        <v>30</v>
      </c>
      <c r="S508" s="9" t="s">
        <v>1117</v>
      </c>
    </row>
    <row r="509" spans="1:19" s="18" customFormat="1" ht="11.5" customHeight="1" x14ac:dyDescent="0.35">
      <c r="A509" s="18" t="s">
        <v>1892</v>
      </c>
      <c r="B509" s="8" t="s">
        <v>1087</v>
      </c>
      <c r="C509" s="9" t="s">
        <v>1893</v>
      </c>
      <c r="D509" s="9" t="s">
        <v>1894</v>
      </c>
      <c r="E509" s="9" t="s">
        <v>1895</v>
      </c>
      <c r="F509" s="10" t="s">
        <v>24</v>
      </c>
      <c r="G509" s="10">
        <v>50340000</v>
      </c>
      <c r="H509" s="10" t="s">
        <v>1833</v>
      </c>
      <c r="I509" s="10" t="s">
        <v>26</v>
      </c>
      <c r="J509" s="10" t="s">
        <v>150</v>
      </c>
      <c r="K509" s="9" t="s">
        <v>28</v>
      </c>
      <c r="L509" s="12" t="s">
        <v>482</v>
      </c>
      <c r="M509" s="27">
        <v>45689</v>
      </c>
      <c r="N509" s="13" t="s">
        <v>1896</v>
      </c>
      <c r="O509" s="13" t="s">
        <v>1896</v>
      </c>
      <c r="P509" s="16">
        <v>27909</v>
      </c>
      <c r="Q509" s="15">
        <v>92500</v>
      </c>
      <c r="R509" s="9" t="s">
        <v>30</v>
      </c>
      <c r="S509" s="9" t="s">
        <v>1117</v>
      </c>
    </row>
    <row r="510" spans="1:19" s="18" customFormat="1" ht="11.5" customHeight="1" x14ac:dyDescent="0.35">
      <c r="A510" s="18" t="s">
        <v>1897</v>
      </c>
      <c r="B510" s="8" t="s">
        <v>1087</v>
      </c>
      <c r="C510" s="9" t="s">
        <v>1898</v>
      </c>
      <c r="D510" s="9" t="s">
        <v>1898</v>
      </c>
      <c r="E510" s="10" t="s">
        <v>1115</v>
      </c>
      <c r="F510" s="10" t="s">
        <v>24</v>
      </c>
      <c r="G510" s="10">
        <v>64210000</v>
      </c>
      <c r="H510" s="9" t="s">
        <v>1132</v>
      </c>
      <c r="I510" s="10" t="s">
        <v>26</v>
      </c>
      <c r="J510" s="10" t="s">
        <v>150</v>
      </c>
      <c r="K510" s="9" t="s">
        <v>28</v>
      </c>
      <c r="L510" s="12" t="s">
        <v>482</v>
      </c>
      <c r="M510" s="13">
        <v>45505</v>
      </c>
      <c r="N510" s="13">
        <v>46477</v>
      </c>
      <c r="O510" s="13">
        <v>46477</v>
      </c>
      <c r="P510" s="16">
        <v>25000</v>
      </c>
      <c r="Q510" s="15">
        <v>75000</v>
      </c>
      <c r="R510" s="10" t="s">
        <v>30</v>
      </c>
      <c r="S510" s="9" t="s">
        <v>1117</v>
      </c>
    </row>
    <row r="511" spans="1:19" s="18" customFormat="1" ht="11.5" customHeight="1" x14ac:dyDescent="0.35">
      <c r="A511" s="18" t="s">
        <v>1899</v>
      </c>
      <c r="B511" s="8" t="s">
        <v>1087</v>
      </c>
      <c r="C511" s="9" t="s">
        <v>1900</v>
      </c>
      <c r="D511" s="9" t="s">
        <v>1901</v>
      </c>
      <c r="E511" s="10" t="s">
        <v>1115</v>
      </c>
      <c r="F511" s="10" t="s">
        <v>24</v>
      </c>
      <c r="G511" s="10">
        <v>31154000</v>
      </c>
      <c r="H511" s="9" t="s">
        <v>1132</v>
      </c>
      <c r="I511" s="9" t="s">
        <v>231</v>
      </c>
      <c r="J511" s="10" t="s">
        <v>150</v>
      </c>
      <c r="K511" s="9" t="s">
        <v>28</v>
      </c>
      <c r="L511" s="12" t="s">
        <v>482</v>
      </c>
      <c r="M511" s="27">
        <v>45995</v>
      </c>
      <c r="N511" s="13">
        <v>46722</v>
      </c>
      <c r="O511" s="27">
        <v>47453</v>
      </c>
      <c r="P511" s="16">
        <v>20000</v>
      </c>
      <c r="Q511" s="15">
        <v>80000</v>
      </c>
      <c r="R511" s="10" t="s">
        <v>30</v>
      </c>
      <c r="S511" s="9" t="s">
        <v>1117</v>
      </c>
    </row>
    <row r="512" spans="1:19" s="18" customFormat="1" ht="11.5" customHeight="1" x14ac:dyDescent="0.35">
      <c r="A512" s="18" t="s">
        <v>1902</v>
      </c>
      <c r="B512" s="8" t="s">
        <v>1087</v>
      </c>
      <c r="C512" s="9" t="s">
        <v>1903</v>
      </c>
      <c r="D512" s="9" t="s">
        <v>1904</v>
      </c>
      <c r="E512" s="10" t="s">
        <v>1131</v>
      </c>
      <c r="F512" s="10" t="s">
        <v>24</v>
      </c>
      <c r="G512" s="10">
        <v>38221000</v>
      </c>
      <c r="H512" s="9" t="s">
        <v>1132</v>
      </c>
      <c r="I512" s="10" t="s">
        <v>26</v>
      </c>
      <c r="J512" s="10" t="s">
        <v>150</v>
      </c>
      <c r="K512" s="9" t="s">
        <v>28</v>
      </c>
      <c r="L512" s="12" t="s">
        <v>482</v>
      </c>
      <c r="M512" s="27">
        <v>45904</v>
      </c>
      <c r="N512" s="13">
        <v>46477</v>
      </c>
      <c r="O512" s="27">
        <v>46477</v>
      </c>
      <c r="P512" s="16">
        <v>41279.019999999997</v>
      </c>
      <c r="Q512" s="15">
        <v>41279.019999999997</v>
      </c>
      <c r="R512" s="10" t="s">
        <v>30</v>
      </c>
      <c r="S512" s="9" t="s">
        <v>1117</v>
      </c>
    </row>
    <row r="513" spans="1:19" s="18" customFormat="1" x14ac:dyDescent="0.35">
      <c r="A513" s="18" t="s">
        <v>1905</v>
      </c>
      <c r="B513" s="8" t="s">
        <v>1087</v>
      </c>
      <c r="C513" s="9" t="s">
        <v>1906</v>
      </c>
      <c r="D513" s="9" t="s">
        <v>1907</v>
      </c>
      <c r="E513" s="9" t="s">
        <v>1908</v>
      </c>
      <c r="F513" s="10" t="s">
        <v>24</v>
      </c>
      <c r="G513" s="10">
        <v>48318000</v>
      </c>
      <c r="H513" s="10" t="s">
        <v>1833</v>
      </c>
      <c r="I513" s="10" t="s">
        <v>870</v>
      </c>
      <c r="J513" s="10" t="s">
        <v>150</v>
      </c>
      <c r="K513" s="9" t="s">
        <v>28</v>
      </c>
      <c r="L513" s="12" t="s">
        <v>482</v>
      </c>
      <c r="M513" s="13">
        <v>45849</v>
      </c>
      <c r="N513" s="13">
        <v>46213</v>
      </c>
      <c r="O513" s="13">
        <v>46944</v>
      </c>
      <c r="P513" s="16">
        <v>23333</v>
      </c>
      <c r="Q513" s="15">
        <v>70000</v>
      </c>
      <c r="R513" s="9" t="s">
        <v>30</v>
      </c>
      <c r="S513" s="9" t="s">
        <v>1117</v>
      </c>
    </row>
    <row r="514" spans="1:19" x14ac:dyDescent="0.25">
      <c r="A514" s="18" t="s">
        <v>1909</v>
      </c>
      <c r="B514" s="8" t="s">
        <v>1087</v>
      </c>
      <c r="C514" s="55" t="s">
        <v>1910</v>
      </c>
      <c r="D514" s="55" t="s">
        <v>1911</v>
      </c>
      <c r="E514" s="55" t="s">
        <v>1912</v>
      </c>
      <c r="F514" s="10" t="s">
        <v>24</v>
      </c>
      <c r="G514" s="55">
        <v>64200000</v>
      </c>
      <c r="H514" s="20" t="s">
        <v>201</v>
      </c>
      <c r="I514" s="10" t="s">
        <v>26</v>
      </c>
      <c r="J514" s="10" t="s">
        <v>150</v>
      </c>
      <c r="K514" s="9" t="s">
        <v>28</v>
      </c>
      <c r="L514" s="10" t="s">
        <v>482</v>
      </c>
      <c r="M514" s="57">
        <v>45962</v>
      </c>
      <c r="N514" s="57">
        <v>47057</v>
      </c>
      <c r="O514" s="57">
        <v>47787</v>
      </c>
      <c r="P514" s="98">
        <v>21600</v>
      </c>
      <c r="Q514" s="98">
        <v>108000</v>
      </c>
      <c r="R514" s="55" t="s">
        <v>30</v>
      </c>
      <c r="S514" s="55" t="s">
        <v>1117</v>
      </c>
    </row>
    <row r="515" spans="1:19" s="18" customFormat="1" x14ac:dyDescent="0.35">
      <c r="A515" s="18" t="s">
        <v>1913</v>
      </c>
      <c r="B515" s="8" t="s">
        <v>1087</v>
      </c>
      <c r="C515" s="9" t="s">
        <v>1914</v>
      </c>
      <c r="D515" s="9" t="s">
        <v>1915</v>
      </c>
      <c r="E515" s="9" t="s">
        <v>1320</v>
      </c>
      <c r="F515" s="10" t="s">
        <v>24</v>
      </c>
      <c r="G515" s="10">
        <v>4800000</v>
      </c>
      <c r="H515" s="20" t="s">
        <v>201</v>
      </c>
      <c r="I515" s="10" t="s">
        <v>26</v>
      </c>
      <c r="J515" s="10" t="s">
        <v>150</v>
      </c>
      <c r="K515" s="9" t="s">
        <v>28</v>
      </c>
      <c r="L515" s="12" t="s">
        <v>482</v>
      </c>
      <c r="M515" s="13">
        <v>44957</v>
      </c>
      <c r="N515" s="13">
        <v>46843</v>
      </c>
      <c r="O515" s="13">
        <v>46843</v>
      </c>
      <c r="P515" s="16">
        <v>290007</v>
      </c>
      <c r="Q515" s="15">
        <v>128750</v>
      </c>
      <c r="R515" s="9" t="s">
        <v>30</v>
      </c>
      <c r="S515" s="9" t="s">
        <v>1092</v>
      </c>
    </row>
    <row r="516" spans="1:19" s="18" customFormat="1" ht="15" customHeight="1" x14ac:dyDescent="0.35">
      <c r="A516" s="18" t="s">
        <v>1916</v>
      </c>
      <c r="B516" s="8" t="s">
        <v>1087</v>
      </c>
      <c r="C516" s="9" t="s">
        <v>1917</v>
      </c>
      <c r="D516" s="9" t="s">
        <v>1918</v>
      </c>
      <c r="E516" s="9" t="s">
        <v>1320</v>
      </c>
      <c r="F516" s="10" t="s">
        <v>24</v>
      </c>
      <c r="G516" s="10">
        <v>4800000</v>
      </c>
      <c r="H516" s="20" t="s">
        <v>201</v>
      </c>
      <c r="I516" s="10" t="s">
        <v>26</v>
      </c>
      <c r="J516" s="10" t="s">
        <v>150</v>
      </c>
      <c r="K516" s="9" t="s">
        <v>28</v>
      </c>
      <c r="L516" s="12" t="s">
        <v>482</v>
      </c>
      <c r="M516" s="13">
        <v>45044</v>
      </c>
      <c r="N516" s="13">
        <v>46870</v>
      </c>
      <c r="O516" s="13">
        <v>46870</v>
      </c>
      <c r="P516" s="16">
        <v>290007</v>
      </c>
      <c r="Q516" s="15">
        <v>171234.7</v>
      </c>
      <c r="R516" s="9" t="s">
        <v>30</v>
      </c>
      <c r="S516" s="9" t="s">
        <v>1092</v>
      </c>
    </row>
    <row r="517" spans="1:19" s="18" customFormat="1" ht="15" customHeight="1" x14ac:dyDescent="0.35">
      <c r="A517" s="18" t="s">
        <v>1919</v>
      </c>
      <c r="B517" s="8" t="s">
        <v>1087</v>
      </c>
      <c r="C517" s="9" t="s">
        <v>1920</v>
      </c>
      <c r="D517" s="9" t="s">
        <v>1921</v>
      </c>
      <c r="E517" s="9" t="s">
        <v>1922</v>
      </c>
      <c r="F517" s="10" t="s">
        <v>24</v>
      </c>
      <c r="G517" s="10">
        <v>48000000</v>
      </c>
      <c r="H517" s="10" t="s">
        <v>99</v>
      </c>
      <c r="I517" s="10" t="s">
        <v>26</v>
      </c>
      <c r="J517" s="10" t="s">
        <v>150</v>
      </c>
      <c r="K517" s="9" t="s">
        <v>28</v>
      </c>
      <c r="L517" s="12" t="s">
        <v>482</v>
      </c>
      <c r="M517" s="13">
        <v>45241</v>
      </c>
      <c r="N517" s="13">
        <v>46336</v>
      </c>
      <c r="O517" s="13">
        <v>46336</v>
      </c>
      <c r="P517" s="16">
        <v>20000</v>
      </c>
      <c r="Q517" s="15">
        <v>62720</v>
      </c>
      <c r="R517" s="9" t="s">
        <v>30</v>
      </c>
      <c r="S517" s="9" t="s">
        <v>1092</v>
      </c>
    </row>
    <row r="518" spans="1:19" s="18" customFormat="1" ht="15" customHeight="1" x14ac:dyDescent="0.35">
      <c r="A518" s="18" t="s">
        <v>1923</v>
      </c>
      <c r="B518" s="8" t="s">
        <v>1087</v>
      </c>
      <c r="C518" s="9" t="s">
        <v>1924</v>
      </c>
      <c r="D518" s="9" t="s">
        <v>1925</v>
      </c>
      <c r="E518" s="10" t="s">
        <v>1115</v>
      </c>
      <c r="F518" s="10" t="s">
        <v>24</v>
      </c>
      <c r="G518" s="10">
        <v>72000000</v>
      </c>
      <c r="H518" s="10" t="s">
        <v>1926</v>
      </c>
      <c r="I518" s="10" t="s">
        <v>26</v>
      </c>
      <c r="J518" s="10" t="s">
        <v>150</v>
      </c>
      <c r="K518" s="9" t="s">
        <v>28</v>
      </c>
      <c r="L518" s="12" t="s">
        <v>482</v>
      </c>
      <c r="M518" s="13">
        <v>45566</v>
      </c>
      <c r="N518" s="13">
        <v>46660</v>
      </c>
      <c r="O518" s="13">
        <v>47391</v>
      </c>
      <c r="P518" s="16">
        <v>0</v>
      </c>
      <c r="Q518" s="15">
        <v>141107</v>
      </c>
      <c r="R518" s="9" t="s">
        <v>30</v>
      </c>
      <c r="S518" s="9" t="s">
        <v>1092</v>
      </c>
    </row>
    <row r="519" spans="1:19" s="18" customFormat="1" ht="15" customHeight="1" x14ac:dyDescent="0.35">
      <c r="A519" s="18" t="s">
        <v>1927</v>
      </c>
      <c r="B519" s="8" t="s">
        <v>1087</v>
      </c>
      <c r="C519" s="9" t="s">
        <v>1928</v>
      </c>
      <c r="D519" s="9" t="s">
        <v>1928</v>
      </c>
      <c r="E519" s="10" t="s">
        <v>1115</v>
      </c>
      <c r="F519" s="10" t="s">
        <v>24</v>
      </c>
      <c r="G519" s="10">
        <v>48000000</v>
      </c>
      <c r="H519" s="10" t="s">
        <v>1079</v>
      </c>
      <c r="I519" s="10" t="s">
        <v>26</v>
      </c>
      <c r="J519" s="10" t="s">
        <v>150</v>
      </c>
      <c r="K519" s="9" t="s">
        <v>28</v>
      </c>
      <c r="L519" s="12" t="s">
        <v>482</v>
      </c>
      <c r="M519" s="13">
        <v>45111</v>
      </c>
      <c r="N519" s="13">
        <v>46571</v>
      </c>
      <c r="O519" s="13">
        <v>46571</v>
      </c>
      <c r="P519" s="16">
        <v>0</v>
      </c>
      <c r="Q519" s="15">
        <v>73224.09</v>
      </c>
      <c r="R519" s="9" t="s">
        <v>30</v>
      </c>
      <c r="S519" s="9" t="s">
        <v>1092</v>
      </c>
    </row>
    <row r="520" spans="1:19" s="18" customFormat="1" ht="15" customHeight="1" x14ac:dyDescent="0.35">
      <c r="A520" s="18" t="s">
        <v>1929</v>
      </c>
      <c r="B520" s="8" t="s">
        <v>1087</v>
      </c>
      <c r="C520" s="9" t="s">
        <v>1930</v>
      </c>
      <c r="D520" s="9" t="s">
        <v>1931</v>
      </c>
      <c r="E520" s="9" t="s">
        <v>1932</v>
      </c>
      <c r="F520" s="10" t="s">
        <v>24</v>
      </c>
      <c r="G520" s="10">
        <v>48000000</v>
      </c>
      <c r="H520" s="10" t="s">
        <v>1926</v>
      </c>
      <c r="I520" s="10" t="s">
        <v>26</v>
      </c>
      <c r="J520" s="10" t="s">
        <v>150</v>
      </c>
      <c r="K520" s="9" t="s">
        <v>28</v>
      </c>
      <c r="L520" s="12" t="s">
        <v>482</v>
      </c>
      <c r="M520" s="13">
        <v>45691</v>
      </c>
      <c r="N520" s="13">
        <v>46420</v>
      </c>
      <c r="O520" s="13">
        <v>47151</v>
      </c>
      <c r="P520" s="16">
        <v>62989.7</v>
      </c>
      <c r="Q520" s="15">
        <v>125979.4</v>
      </c>
      <c r="R520" s="9" t="s">
        <v>30</v>
      </c>
      <c r="S520" s="9" t="s">
        <v>1092</v>
      </c>
    </row>
    <row r="521" spans="1:19" s="18" customFormat="1" ht="15" customHeight="1" x14ac:dyDescent="0.35">
      <c r="A521" s="18" t="s">
        <v>1933</v>
      </c>
      <c r="B521" s="8" t="s">
        <v>1087</v>
      </c>
      <c r="C521" s="9" t="s">
        <v>1934</v>
      </c>
      <c r="D521" s="9" t="s">
        <v>1934</v>
      </c>
      <c r="E521" s="9" t="s">
        <v>1932</v>
      </c>
      <c r="F521" s="10" t="s">
        <v>24</v>
      </c>
      <c r="G521" s="10">
        <v>48000000</v>
      </c>
      <c r="H521" s="10" t="s">
        <v>1926</v>
      </c>
      <c r="I521" s="10" t="s">
        <v>26</v>
      </c>
      <c r="J521" s="10" t="s">
        <v>150</v>
      </c>
      <c r="K521" s="9" t="s">
        <v>28</v>
      </c>
      <c r="L521" s="12" t="s">
        <v>482</v>
      </c>
      <c r="M521" s="13">
        <v>45505</v>
      </c>
      <c r="N521" s="13">
        <v>46599</v>
      </c>
      <c r="O521" s="13">
        <v>46599</v>
      </c>
      <c r="P521" s="16">
        <v>40788</v>
      </c>
      <c r="Q521" s="15">
        <v>111016.36</v>
      </c>
      <c r="R521" s="9" t="s">
        <v>30</v>
      </c>
      <c r="S521" s="9" t="s">
        <v>1092</v>
      </c>
    </row>
    <row r="522" spans="1:19" s="92" customFormat="1" ht="15" customHeight="1" x14ac:dyDescent="0.35">
      <c r="A522" s="107" t="s">
        <v>1935</v>
      </c>
      <c r="B522" s="8" t="s">
        <v>1087</v>
      </c>
      <c r="C522" s="94" t="s">
        <v>1936</v>
      </c>
      <c r="D522" s="94" t="s">
        <v>1937</v>
      </c>
      <c r="E522" s="94" t="s">
        <v>1938</v>
      </c>
      <c r="F522" s="93" t="s">
        <v>24</v>
      </c>
      <c r="G522" s="93">
        <v>48000000</v>
      </c>
      <c r="H522" s="93" t="s">
        <v>1079</v>
      </c>
      <c r="I522" s="93" t="s">
        <v>26</v>
      </c>
      <c r="J522" s="93" t="s">
        <v>150</v>
      </c>
      <c r="K522" s="94" t="s">
        <v>28</v>
      </c>
      <c r="L522" s="12" t="s">
        <v>482</v>
      </c>
      <c r="M522" s="95">
        <v>45906</v>
      </c>
      <c r="N522" s="95">
        <v>47731</v>
      </c>
      <c r="O522" s="95">
        <v>47731</v>
      </c>
      <c r="P522" s="108">
        <v>40000</v>
      </c>
      <c r="Q522" s="109">
        <v>200000</v>
      </c>
      <c r="R522" s="94" t="s">
        <v>30</v>
      </c>
      <c r="S522" s="94" t="s">
        <v>1092</v>
      </c>
    </row>
    <row r="523" spans="1:19" s="18" customFormat="1" ht="15" customHeight="1" x14ac:dyDescent="0.35">
      <c r="A523" s="18" t="s">
        <v>1939</v>
      </c>
      <c r="B523" s="8" t="s">
        <v>1087</v>
      </c>
      <c r="C523" s="9" t="s">
        <v>1940</v>
      </c>
      <c r="D523" s="9" t="s">
        <v>1941</v>
      </c>
      <c r="E523" s="9" t="s">
        <v>1942</v>
      </c>
      <c r="F523" s="10" t="s">
        <v>24</v>
      </c>
      <c r="G523" s="10" t="s">
        <v>1943</v>
      </c>
      <c r="H523" s="10" t="s">
        <v>99</v>
      </c>
      <c r="I523" s="10" t="s">
        <v>26</v>
      </c>
      <c r="J523" s="10" t="s">
        <v>150</v>
      </c>
      <c r="K523" s="9" t="s">
        <v>28</v>
      </c>
      <c r="L523" s="10" t="s">
        <v>482</v>
      </c>
      <c r="M523" s="13">
        <v>45170</v>
      </c>
      <c r="N523" s="13">
        <v>46265</v>
      </c>
      <c r="O523" s="13">
        <v>46630</v>
      </c>
      <c r="P523" s="16">
        <v>50000</v>
      </c>
      <c r="Q523" s="15">
        <v>200000</v>
      </c>
      <c r="R523" s="9" t="s">
        <v>336</v>
      </c>
      <c r="S523" s="9" t="s">
        <v>1092</v>
      </c>
    </row>
    <row r="524" spans="1:19" s="18" customFormat="1" ht="15" customHeight="1" x14ac:dyDescent="0.35">
      <c r="A524" s="18" t="s">
        <v>1944</v>
      </c>
      <c r="B524" s="8" t="s">
        <v>1087</v>
      </c>
      <c r="C524" s="9" t="s">
        <v>1945</v>
      </c>
      <c r="D524" s="9" t="s">
        <v>1946</v>
      </c>
      <c r="E524" s="9" t="s">
        <v>1947</v>
      </c>
      <c r="F524" s="10" t="s">
        <v>24</v>
      </c>
      <c r="G524" s="10" t="s">
        <v>1948</v>
      </c>
      <c r="H524" s="20" t="s">
        <v>201</v>
      </c>
      <c r="I524" s="10" t="s">
        <v>26</v>
      </c>
      <c r="J524" s="10" t="s">
        <v>150</v>
      </c>
      <c r="K524" s="9" t="s">
        <v>28</v>
      </c>
      <c r="L524" s="10" t="s">
        <v>482</v>
      </c>
      <c r="M524" s="13">
        <v>45110</v>
      </c>
      <c r="N524" s="13">
        <v>46205</v>
      </c>
      <c r="O524" s="13">
        <v>46570</v>
      </c>
      <c r="P524" s="16">
        <v>6570</v>
      </c>
      <c r="Q524" s="15">
        <v>35010</v>
      </c>
      <c r="R524" s="9" t="s">
        <v>336</v>
      </c>
      <c r="S524" s="9" t="s">
        <v>1949</v>
      </c>
    </row>
    <row r="525" spans="1:19" s="18" customFormat="1" x14ac:dyDescent="0.35">
      <c r="A525" s="18" t="s">
        <v>1950</v>
      </c>
      <c r="B525" s="8" t="s">
        <v>1087</v>
      </c>
      <c r="C525" s="9" t="s">
        <v>1951</v>
      </c>
      <c r="D525" s="9" t="s">
        <v>1952</v>
      </c>
      <c r="E525" s="9" t="s">
        <v>1953</v>
      </c>
      <c r="F525" s="10" t="s">
        <v>24</v>
      </c>
      <c r="G525" s="11">
        <v>48317000</v>
      </c>
      <c r="H525" s="10" t="s">
        <v>1954</v>
      </c>
      <c r="I525" s="10" t="s">
        <v>26</v>
      </c>
      <c r="J525" s="10" t="s">
        <v>150</v>
      </c>
      <c r="K525" s="9" t="s">
        <v>28</v>
      </c>
      <c r="L525" s="12" t="s">
        <v>482</v>
      </c>
      <c r="M525" s="13">
        <v>45546</v>
      </c>
      <c r="N525" s="13">
        <v>47736</v>
      </c>
      <c r="O525" s="13">
        <v>47736</v>
      </c>
      <c r="P525" s="14">
        <v>7714</v>
      </c>
      <c r="Q525" s="15">
        <v>54000</v>
      </c>
      <c r="R525" s="17" t="s">
        <v>30</v>
      </c>
      <c r="S525" s="9" t="s">
        <v>1092</v>
      </c>
    </row>
    <row r="526" spans="1:19" s="18" customFormat="1" x14ac:dyDescent="0.35">
      <c r="A526" s="18" t="s">
        <v>1955</v>
      </c>
      <c r="B526" s="8" t="s">
        <v>1087</v>
      </c>
      <c r="C526" s="9" t="s">
        <v>1956</v>
      </c>
      <c r="D526" s="9" t="s">
        <v>1957</v>
      </c>
      <c r="E526" s="9" t="s">
        <v>1958</v>
      </c>
      <c r="F526" s="10" t="s">
        <v>24</v>
      </c>
      <c r="G526" s="11">
        <v>48190000</v>
      </c>
      <c r="H526" s="10" t="s">
        <v>1954</v>
      </c>
      <c r="I526" s="10" t="s">
        <v>26</v>
      </c>
      <c r="J526" s="10" t="s">
        <v>150</v>
      </c>
      <c r="K526" s="9" t="s">
        <v>28</v>
      </c>
      <c r="L526" s="12" t="s">
        <v>482</v>
      </c>
      <c r="M526" s="13">
        <v>45535</v>
      </c>
      <c r="N526" s="13">
        <v>46629</v>
      </c>
      <c r="O526" s="13">
        <v>46629</v>
      </c>
      <c r="P526" s="14">
        <v>11488</v>
      </c>
      <c r="Q526" s="15">
        <v>34464.089999999997</v>
      </c>
      <c r="R526" s="17" t="s">
        <v>30</v>
      </c>
      <c r="S526" s="9" t="s">
        <v>1092</v>
      </c>
    </row>
    <row r="527" spans="1:19" s="18" customFormat="1" x14ac:dyDescent="0.35">
      <c r="A527" s="18" t="s">
        <v>1959</v>
      </c>
      <c r="B527" s="8" t="s">
        <v>1087</v>
      </c>
      <c r="C527" s="9" t="s">
        <v>1960</v>
      </c>
      <c r="D527" s="9" t="s">
        <v>1961</v>
      </c>
      <c r="E527" s="9" t="s">
        <v>1962</v>
      </c>
      <c r="F527" s="10" t="s">
        <v>24</v>
      </c>
      <c r="G527" s="11">
        <v>48000000</v>
      </c>
      <c r="H527" s="10" t="s">
        <v>1954</v>
      </c>
      <c r="I527" s="10" t="s">
        <v>26</v>
      </c>
      <c r="J527" s="10" t="s">
        <v>150</v>
      </c>
      <c r="K527" s="9" t="s">
        <v>28</v>
      </c>
      <c r="L527" s="12" t="s">
        <v>482</v>
      </c>
      <c r="M527" s="13">
        <v>45474</v>
      </c>
      <c r="N527" s="13">
        <v>47299</v>
      </c>
      <c r="O527" s="13">
        <v>47299</v>
      </c>
      <c r="P527" s="14">
        <v>12065</v>
      </c>
      <c r="Q527" s="15">
        <v>60325</v>
      </c>
      <c r="R527" s="17" t="s">
        <v>30</v>
      </c>
      <c r="S527" s="9" t="s">
        <v>1092</v>
      </c>
    </row>
    <row r="528" spans="1:19" s="65" customFormat="1" ht="13.5" customHeight="1" x14ac:dyDescent="0.35">
      <c r="A528" s="19" t="s">
        <v>1963</v>
      </c>
      <c r="B528" s="8" t="s">
        <v>1087</v>
      </c>
      <c r="C528" s="19" t="s">
        <v>1964</v>
      </c>
      <c r="D528" s="65" t="s">
        <v>1965</v>
      </c>
      <c r="E528" s="19" t="s">
        <v>1217</v>
      </c>
      <c r="F528" s="19" t="s">
        <v>24</v>
      </c>
      <c r="G528" s="19">
        <v>64110000</v>
      </c>
      <c r="H528" s="20" t="s">
        <v>201</v>
      </c>
      <c r="I528" s="19" t="s">
        <v>26</v>
      </c>
      <c r="J528" s="19" t="s">
        <v>150</v>
      </c>
      <c r="K528" s="19" t="s">
        <v>28</v>
      </c>
      <c r="L528" s="10" t="s">
        <v>482</v>
      </c>
      <c r="M528" s="110">
        <v>45748</v>
      </c>
      <c r="N528" s="13">
        <v>46843</v>
      </c>
      <c r="O528" s="100">
        <v>48304</v>
      </c>
      <c r="P528" s="70">
        <v>2500</v>
      </c>
      <c r="Q528" s="70">
        <v>17500</v>
      </c>
      <c r="R528" s="19" t="s">
        <v>336</v>
      </c>
      <c r="S528" s="19" t="s">
        <v>1092</v>
      </c>
    </row>
    <row r="529" spans="1:19" s="18" customFormat="1" x14ac:dyDescent="0.35">
      <c r="A529" s="18" t="s">
        <v>1966</v>
      </c>
      <c r="B529" s="8" t="s">
        <v>1087</v>
      </c>
      <c r="C529" s="9" t="s">
        <v>1967</v>
      </c>
      <c r="D529" s="9" t="s">
        <v>1968</v>
      </c>
      <c r="E529" s="9" t="s">
        <v>1969</v>
      </c>
      <c r="F529" s="10" t="s">
        <v>24</v>
      </c>
      <c r="G529" s="10">
        <v>42914000</v>
      </c>
      <c r="H529" s="10" t="s">
        <v>1833</v>
      </c>
      <c r="I529" s="10" t="s">
        <v>26</v>
      </c>
      <c r="J529" s="10" t="s">
        <v>150</v>
      </c>
      <c r="K529" s="9" t="s">
        <v>28</v>
      </c>
      <c r="L529" s="10" t="s">
        <v>482</v>
      </c>
      <c r="M529" s="13">
        <v>45352</v>
      </c>
      <c r="N529" s="13">
        <v>46477</v>
      </c>
      <c r="O529" s="13" t="s">
        <v>1203</v>
      </c>
      <c r="P529" s="16">
        <v>75000</v>
      </c>
      <c r="Q529" s="15">
        <v>75000</v>
      </c>
      <c r="R529" s="9" t="s">
        <v>30</v>
      </c>
      <c r="S529" s="9" t="s">
        <v>1092</v>
      </c>
    </row>
    <row r="530" spans="1:19" s="18" customFormat="1" x14ac:dyDescent="0.35">
      <c r="A530" s="18" t="s">
        <v>1970</v>
      </c>
      <c r="B530" s="8" t="s">
        <v>1087</v>
      </c>
      <c r="C530" s="9" t="s">
        <v>1971</v>
      </c>
      <c r="D530" s="9" t="s">
        <v>1972</v>
      </c>
      <c r="E530" s="9" t="s">
        <v>1973</v>
      </c>
      <c r="F530" s="10" t="s">
        <v>24</v>
      </c>
      <c r="G530" s="10">
        <v>51214000</v>
      </c>
      <c r="H530" s="10" t="s">
        <v>1833</v>
      </c>
      <c r="I530" s="10" t="s">
        <v>26</v>
      </c>
      <c r="J530" s="10" t="s">
        <v>150</v>
      </c>
      <c r="K530" s="9" t="s">
        <v>28</v>
      </c>
      <c r="L530" s="10" t="s">
        <v>482</v>
      </c>
      <c r="M530" s="13">
        <v>44682</v>
      </c>
      <c r="N530" s="13">
        <v>46934</v>
      </c>
      <c r="O530" s="13">
        <v>46934</v>
      </c>
      <c r="P530" s="16">
        <v>24519</v>
      </c>
      <c r="Q530" s="15">
        <v>77349</v>
      </c>
      <c r="R530" s="9" t="s">
        <v>30</v>
      </c>
      <c r="S530" s="9" t="s">
        <v>1092</v>
      </c>
    </row>
    <row r="531" spans="1:19" s="18" customFormat="1" ht="15" customHeight="1" x14ac:dyDescent="0.35">
      <c r="A531" s="19" t="s">
        <v>1974</v>
      </c>
      <c r="B531" s="8" t="s">
        <v>1087</v>
      </c>
      <c r="C531" s="10" t="s">
        <v>1975</v>
      </c>
      <c r="D531" s="63" t="s">
        <v>1976</v>
      </c>
      <c r="E531" s="10" t="s">
        <v>1977</v>
      </c>
      <c r="F531" s="10" t="s">
        <v>24</v>
      </c>
      <c r="G531" s="10">
        <v>48810000</v>
      </c>
      <c r="H531" s="20" t="s">
        <v>201</v>
      </c>
      <c r="I531" s="10" t="s">
        <v>26</v>
      </c>
      <c r="J531" s="10" t="s">
        <v>150</v>
      </c>
      <c r="K531" s="9" t="s">
        <v>28</v>
      </c>
      <c r="L531" s="10" t="s">
        <v>482</v>
      </c>
      <c r="M531" s="38">
        <v>45551</v>
      </c>
      <c r="N531" s="13">
        <v>46387</v>
      </c>
      <c r="O531" s="97">
        <v>46387</v>
      </c>
      <c r="P531" s="71">
        <v>85500</v>
      </c>
      <c r="Q531" s="70">
        <v>171000</v>
      </c>
      <c r="R531" s="10" t="s">
        <v>1978</v>
      </c>
      <c r="S531" s="10" t="s">
        <v>1092</v>
      </c>
    </row>
    <row r="532" spans="1:19" s="18" customFormat="1" ht="15" customHeight="1" x14ac:dyDescent="0.35">
      <c r="A532" s="18" t="s">
        <v>1979</v>
      </c>
      <c r="B532" s="8" t="s">
        <v>1087</v>
      </c>
      <c r="C532" s="9" t="s">
        <v>1980</v>
      </c>
      <c r="D532" s="9" t="s">
        <v>1981</v>
      </c>
      <c r="E532" s="9" t="s">
        <v>1208</v>
      </c>
      <c r="F532" s="10" t="s">
        <v>24</v>
      </c>
      <c r="G532" s="11">
        <v>48170000</v>
      </c>
      <c r="H532" s="10" t="s">
        <v>201</v>
      </c>
      <c r="I532" s="10" t="s">
        <v>497</v>
      </c>
      <c r="J532" s="10" t="s">
        <v>150</v>
      </c>
      <c r="K532" s="9" t="s">
        <v>28</v>
      </c>
      <c r="L532" s="12" t="s">
        <v>29</v>
      </c>
      <c r="M532" s="13">
        <v>45992</v>
      </c>
      <c r="N532" s="13">
        <v>46843</v>
      </c>
      <c r="O532" s="13">
        <v>47208</v>
      </c>
      <c r="P532" s="14">
        <v>37800</v>
      </c>
      <c r="Q532" s="15">
        <v>126000</v>
      </c>
      <c r="R532" s="17" t="s">
        <v>336</v>
      </c>
      <c r="S532" s="9" t="s">
        <v>1092</v>
      </c>
    </row>
    <row r="533" spans="1:19" s="18" customFormat="1" ht="15" customHeight="1" x14ac:dyDescent="0.35">
      <c r="A533" s="18" t="s">
        <v>1982</v>
      </c>
      <c r="B533" s="8" t="s">
        <v>1087</v>
      </c>
      <c r="C533" s="9" t="s">
        <v>1983</v>
      </c>
      <c r="D533" s="9" t="s">
        <v>1984</v>
      </c>
      <c r="E533" s="9" t="s">
        <v>1208</v>
      </c>
      <c r="F533" s="10" t="s">
        <v>24</v>
      </c>
      <c r="G533" s="11">
        <v>48170000</v>
      </c>
      <c r="H533" s="10" t="s">
        <v>201</v>
      </c>
      <c r="I533" s="10" t="s">
        <v>497</v>
      </c>
      <c r="J533" s="10" t="s">
        <v>150</v>
      </c>
      <c r="K533" s="9" t="s">
        <v>28</v>
      </c>
      <c r="L533" s="12" t="s">
        <v>29</v>
      </c>
      <c r="M533" s="13">
        <v>45992</v>
      </c>
      <c r="N533" s="13">
        <v>46356</v>
      </c>
      <c r="O533" s="13">
        <v>46721</v>
      </c>
      <c r="P533" s="14">
        <v>55000</v>
      </c>
      <c r="Q533" s="15">
        <f>P533*2</f>
        <v>110000</v>
      </c>
      <c r="R533" s="17" t="s">
        <v>336</v>
      </c>
      <c r="S533" s="9" t="s">
        <v>1092</v>
      </c>
    </row>
    <row r="534" spans="1:19" x14ac:dyDescent="0.25">
      <c r="A534" s="18" t="s">
        <v>1985</v>
      </c>
      <c r="B534" s="8" t="s">
        <v>1087</v>
      </c>
      <c r="C534" s="9" t="s">
        <v>1986</v>
      </c>
      <c r="D534" s="9" t="s">
        <v>1987</v>
      </c>
      <c r="E534" s="9" t="s">
        <v>1988</v>
      </c>
      <c r="F534" s="10" t="s">
        <v>24</v>
      </c>
      <c r="G534" s="10">
        <v>48000000</v>
      </c>
      <c r="H534" s="20" t="s">
        <v>201</v>
      </c>
      <c r="I534" s="10" t="s">
        <v>26</v>
      </c>
      <c r="J534" s="10" t="s">
        <v>150</v>
      </c>
      <c r="K534" s="9" t="s">
        <v>28</v>
      </c>
      <c r="L534" s="10" t="s">
        <v>482</v>
      </c>
      <c r="M534" s="13">
        <v>45962</v>
      </c>
      <c r="N534" s="13">
        <v>47057</v>
      </c>
      <c r="O534" s="13">
        <v>47422</v>
      </c>
      <c r="P534" s="16">
        <v>16000</v>
      </c>
      <c r="Q534" s="15">
        <v>64000</v>
      </c>
      <c r="R534" s="9" t="s">
        <v>336</v>
      </c>
      <c r="S534" s="9" t="s">
        <v>1092</v>
      </c>
    </row>
    <row r="535" spans="1:19" x14ac:dyDescent="0.25">
      <c r="A535" s="89" t="s">
        <v>1989</v>
      </c>
      <c r="B535" s="8" t="s">
        <v>1087</v>
      </c>
      <c r="C535" s="66" t="s">
        <v>1990</v>
      </c>
      <c r="D535" s="66" t="s">
        <v>1991</v>
      </c>
      <c r="E535" s="66" t="s">
        <v>1992</v>
      </c>
      <c r="F535" s="10" t="s">
        <v>24</v>
      </c>
      <c r="G535" s="85">
        <v>48460000</v>
      </c>
      <c r="H535" s="10" t="s">
        <v>210</v>
      </c>
      <c r="I535" s="10" t="s">
        <v>26</v>
      </c>
      <c r="J535" s="10" t="s">
        <v>150</v>
      </c>
      <c r="K535" s="9" t="s">
        <v>28</v>
      </c>
      <c r="L535" s="12" t="s">
        <v>482</v>
      </c>
      <c r="M535" s="57">
        <v>46076</v>
      </c>
      <c r="N535" s="57">
        <v>46440</v>
      </c>
      <c r="O535" s="57">
        <v>46805</v>
      </c>
      <c r="P535" s="75">
        <v>26650</v>
      </c>
      <c r="Q535" s="75">
        <v>85000</v>
      </c>
      <c r="R535" s="55" t="s">
        <v>30</v>
      </c>
      <c r="S535" s="55" t="s">
        <v>1092</v>
      </c>
    </row>
    <row r="536" spans="1:19" s="18" customFormat="1" x14ac:dyDescent="0.35">
      <c r="A536" s="64" t="s">
        <v>1993</v>
      </c>
      <c r="B536" s="8" t="s">
        <v>1087</v>
      </c>
      <c r="C536" s="67" t="s">
        <v>1994</v>
      </c>
      <c r="D536" s="67" t="s">
        <v>1995</v>
      </c>
      <c r="E536" s="9" t="s">
        <v>1996</v>
      </c>
      <c r="F536" s="10" t="s">
        <v>24</v>
      </c>
      <c r="G536" s="67">
        <v>48190000</v>
      </c>
      <c r="H536" s="10" t="s">
        <v>215</v>
      </c>
      <c r="I536" s="10" t="s">
        <v>26</v>
      </c>
      <c r="J536" s="10" t="s">
        <v>150</v>
      </c>
      <c r="K536" s="9" t="s">
        <v>28</v>
      </c>
      <c r="L536" s="12" t="s">
        <v>482</v>
      </c>
      <c r="M536" s="84">
        <v>46143</v>
      </c>
      <c r="N536" s="84">
        <v>47238</v>
      </c>
      <c r="O536" s="84">
        <v>47968</v>
      </c>
      <c r="P536" s="14">
        <v>42090.33</v>
      </c>
      <c r="Q536" s="15">
        <v>126271</v>
      </c>
      <c r="R536" s="17" t="s">
        <v>30</v>
      </c>
      <c r="S536" s="9" t="s">
        <v>1092</v>
      </c>
    </row>
    <row r="537" spans="1:19" s="18" customFormat="1" ht="15" customHeight="1" x14ac:dyDescent="0.35">
      <c r="A537" s="18" t="s">
        <v>1997</v>
      </c>
      <c r="B537" s="8" t="s">
        <v>1087</v>
      </c>
      <c r="C537" s="9" t="s">
        <v>1838</v>
      </c>
      <c r="D537" s="9" t="s">
        <v>1998</v>
      </c>
      <c r="E537" s="9" t="s">
        <v>1999</v>
      </c>
      <c r="F537" s="10" t="s">
        <v>24</v>
      </c>
      <c r="G537" s="10">
        <v>63710000</v>
      </c>
      <c r="H537" s="10" t="s">
        <v>1132</v>
      </c>
      <c r="I537" s="10" t="s">
        <v>231</v>
      </c>
      <c r="J537" s="10" t="s">
        <v>150</v>
      </c>
      <c r="K537" s="9" t="s">
        <v>28</v>
      </c>
      <c r="L537" s="10" t="s">
        <v>482</v>
      </c>
      <c r="M537" s="13">
        <v>45336</v>
      </c>
      <c r="N537" s="13">
        <v>46432</v>
      </c>
      <c r="O537" s="13">
        <v>46432</v>
      </c>
      <c r="P537" s="16">
        <v>51000</v>
      </c>
      <c r="Q537" s="15">
        <v>51000</v>
      </c>
      <c r="R537" s="9" t="s">
        <v>336</v>
      </c>
      <c r="S537" s="9" t="s">
        <v>1289</v>
      </c>
    </row>
    <row r="538" spans="1:19" s="18" customFormat="1" ht="15" customHeight="1" x14ac:dyDescent="0.35">
      <c r="A538" s="18" t="s">
        <v>2000</v>
      </c>
      <c r="B538" s="8" t="s">
        <v>1087</v>
      </c>
      <c r="C538" s="9" t="s">
        <v>2001</v>
      </c>
      <c r="D538" s="9" t="s">
        <v>2002</v>
      </c>
      <c r="E538" s="9" t="s">
        <v>1208</v>
      </c>
      <c r="F538" s="10" t="s">
        <v>24</v>
      </c>
      <c r="G538" s="10" t="s">
        <v>1308</v>
      </c>
      <c r="H538" s="10" t="s">
        <v>99</v>
      </c>
      <c r="I538" s="10" t="s">
        <v>26</v>
      </c>
      <c r="J538" s="10" t="s">
        <v>150</v>
      </c>
      <c r="K538" s="9" t="s">
        <v>28</v>
      </c>
      <c r="L538" s="10" t="s">
        <v>482</v>
      </c>
      <c r="M538" s="13">
        <v>44866</v>
      </c>
      <c r="N538" s="13">
        <v>46326</v>
      </c>
      <c r="O538" s="13">
        <v>46326</v>
      </c>
      <c r="P538" s="16">
        <v>16978.97</v>
      </c>
      <c r="Q538" s="15">
        <v>94515.88</v>
      </c>
      <c r="R538" s="9" t="s">
        <v>336</v>
      </c>
      <c r="S538" s="9" t="s">
        <v>1093</v>
      </c>
    </row>
    <row r="539" spans="1:19" s="18" customFormat="1" ht="15" customHeight="1" x14ac:dyDescent="0.35">
      <c r="A539" s="18" t="s">
        <v>2003</v>
      </c>
      <c r="B539" s="8" t="s">
        <v>1087</v>
      </c>
      <c r="C539" s="9" t="s">
        <v>2004</v>
      </c>
      <c r="D539" s="9" t="s">
        <v>2005</v>
      </c>
      <c r="E539" s="9" t="s">
        <v>2006</v>
      </c>
      <c r="F539" s="10" t="s">
        <v>24</v>
      </c>
      <c r="G539" s="10" t="s">
        <v>2007</v>
      </c>
      <c r="H539" s="10" t="s">
        <v>71</v>
      </c>
      <c r="I539" s="10" t="s">
        <v>26</v>
      </c>
      <c r="J539" s="10" t="s">
        <v>150</v>
      </c>
      <c r="K539" s="9" t="s">
        <v>28</v>
      </c>
      <c r="L539" s="10" t="s">
        <v>482</v>
      </c>
      <c r="M539" s="13">
        <v>44812</v>
      </c>
      <c r="N539" s="13">
        <v>46272</v>
      </c>
      <c r="O539" s="13">
        <v>46637</v>
      </c>
      <c r="P539" s="16">
        <v>1800</v>
      </c>
      <c r="Q539" s="15">
        <v>36687.18</v>
      </c>
      <c r="R539" s="9" t="s">
        <v>336</v>
      </c>
      <c r="S539" s="9" t="s">
        <v>1093</v>
      </c>
    </row>
    <row r="540" spans="1:19" s="18" customFormat="1" ht="15" customHeight="1" x14ac:dyDescent="0.35">
      <c r="A540" s="18" t="s">
        <v>2008</v>
      </c>
      <c r="B540" s="8" t="s">
        <v>1087</v>
      </c>
      <c r="C540" s="9" t="s">
        <v>2009</v>
      </c>
      <c r="D540" s="9" t="s">
        <v>2010</v>
      </c>
      <c r="E540" s="9" t="s">
        <v>2011</v>
      </c>
      <c r="F540" s="10" t="s">
        <v>24</v>
      </c>
      <c r="G540" s="10">
        <v>48000000</v>
      </c>
      <c r="H540" s="10" t="s">
        <v>1079</v>
      </c>
      <c r="I540" s="10" t="s">
        <v>26</v>
      </c>
      <c r="J540" s="10" t="s">
        <v>150</v>
      </c>
      <c r="K540" s="9" t="s">
        <v>28</v>
      </c>
      <c r="L540" s="10" t="s">
        <v>482</v>
      </c>
      <c r="M540" s="13">
        <v>45474</v>
      </c>
      <c r="N540" s="13">
        <v>46568</v>
      </c>
      <c r="O540" s="13">
        <v>46934</v>
      </c>
      <c r="P540" s="16">
        <v>20700</v>
      </c>
      <c r="Q540" s="15">
        <v>86801.08</v>
      </c>
      <c r="R540" s="9" t="s">
        <v>30</v>
      </c>
      <c r="S540" s="9" t="s">
        <v>1888</v>
      </c>
    </row>
    <row r="541" spans="1:19" s="18" customFormat="1" ht="15" customHeight="1" x14ac:dyDescent="0.35">
      <c r="A541" s="18" t="s">
        <v>2012</v>
      </c>
      <c r="B541" s="8" t="s">
        <v>1087</v>
      </c>
      <c r="C541" s="9" t="s">
        <v>2013</v>
      </c>
      <c r="D541" s="9" t="s">
        <v>2014</v>
      </c>
      <c r="E541" s="9" t="s">
        <v>2015</v>
      </c>
      <c r="F541" s="10" t="s">
        <v>24</v>
      </c>
      <c r="G541" s="10">
        <v>48000000</v>
      </c>
      <c r="H541" s="10" t="s">
        <v>215</v>
      </c>
      <c r="I541" s="10" t="s">
        <v>26</v>
      </c>
      <c r="J541" s="10" t="s">
        <v>150</v>
      </c>
      <c r="K541" s="9" t="s">
        <v>28</v>
      </c>
      <c r="L541" s="10" t="s">
        <v>482</v>
      </c>
      <c r="M541" s="13">
        <v>45689</v>
      </c>
      <c r="N541" s="13">
        <v>46783</v>
      </c>
      <c r="O541" s="13">
        <v>46783</v>
      </c>
      <c r="P541" s="16">
        <v>0</v>
      </c>
      <c r="Q541" s="15">
        <v>28038</v>
      </c>
      <c r="R541" s="9" t="s">
        <v>30</v>
      </c>
      <c r="S541" s="9" t="s">
        <v>1888</v>
      </c>
    </row>
    <row r="542" spans="1:19" s="18" customFormat="1" ht="15" customHeight="1" x14ac:dyDescent="0.35">
      <c r="A542" s="18" t="s">
        <v>2016</v>
      </c>
      <c r="B542" s="8" t="s">
        <v>1087</v>
      </c>
      <c r="C542" s="9" t="s">
        <v>2017</v>
      </c>
      <c r="D542" s="9" t="s">
        <v>2018</v>
      </c>
      <c r="E542" s="9" t="s">
        <v>2019</v>
      </c>
      <c r="F542" s="10" t="s">
        <v>24</v>
      </c>
      <c r="G542" s="10">
        <v>72000000</v>
      </c>
      <c r="H542" s="10" t="s">
        <v>215</v>
      </c>
      <c r="I542" s="10" t="s">
        <v>26</v>
      </c>
      <c r="J542" s="10" t="s">
        <v>150</v>
      </c>
      <c r="K542" s="9" t="s">
        <v>28</v>
      </c>
      <c r="L542" s="10" t="s">
        <v>482</v>
      </c>
      <c r="M542" s="13">
        <v>45632</v>
      </c>
      <c r="N542" s="13">
        <v>46361</v>
      </c>
      <c r="O542" s="13">
        <v>46361</v>
      </c>
      <c r="P542" s="16">
        <v>0</v>
      </c>
      <c r="Q542" s="15">
        <v>59148</v>
      </c>
      <c r="R542" s="9" t="s">
        <v>30</v>
      </c>
      <c r="S542" s="9" t="s">
        <v>1888</v>
      </c>
    </row>
    <row r="543" spans="1:19" s="18" customFormat="1" ht="15" customHeight="1" x14ac:dyDescent="0.35">
      <c r="A543" s="18" t="s">
        <v>2020</v>
      </c>
      <c r="B543" s="8" t="s">
        <v>1087</v>
      </c>
      <c r="C543" s="9" t="s">
        <v>2021</v>
      </c>
      <c r="D543" s="9" t="s">
        <v>2022</v>
      </c>
      <c r="E543" s="9" t="s">
        <v>2023</v>
      </c>
      <c r="F543" s="10" t="s">
        <v>24</v>
      </c>
      <c r="G543" s="10">
        <v>48000000</v>
      </c>
      <c r="H543" s="10" t="s">
        <v>71</v>
      </c>
      <c r="I543" s="10" t="s">
        <v>26</v>
      </c>
      <c r="J543" s="10" t="s">
        <v>150</v>
      </c>
      <c r="K543" s="9" t="s">
        <v>28</v>
      </c>
      <c r="L543" s="10" t="s">
        <v>482</v>
      </c>
      <c r="M543" s="13">
        <v>45642</v>
      </c>
      <c r="N543" s="13">
        <v>46371</v>
      </c>
      <c r="O543" s="13">
        <v>46371</v>
      </c>
      <c r="P543" s="16">
        <v>0</v>
      </c>
      <c r="Q543" s="15">
        <v>87300</v>
      </c>
      <c r="R543" s="9" t="s">
        <v>30</v>
      </c>
      <c r="S543" s="9" t="s">
        <v>1888</v>
      </c>
    </row>
    <row r="544" spans="1:19" s="18" customFormat="1" ht="15" customHeight="1" x14ac:dyDescent="0.35">
      <c r="A544" s="18" t="s">
        <v>2024</v>
      </c>
      <c r="B544" s="8" t="s">
        <v>1087</v>
      </c>
      <c r="C544" s="9" t="s">
        <v>2025</v>
      </c>
      <c r="D544" s="9" t="s">
        <v>2026</v>
      </c>
      <c r="E544" s="9" t="s">
        <v>2027</v>
      </c>
      <c r="F544" s="10" t="s">
        <v>24</v>
      </c>
      <c r="G544" s="10">
        <v>48442000</v>
      </c>
      <c r="H544" s="10" t="s">
        <v>1079</v>
      </c>
      <c r="I544" s="10" t="s">
        <v>26</v>
      </c>
      <c r="J544" s="10" t="s">
        <v>150</v>
      </c>
      <c r="K544" s="9" t="s">
        <v>28</v>
      </c>
      <c r="L544" s="10" t="s">
        <v>482</v>
      </c>
      <c r="M544" s="27">
        <v>45583</v>
      </c>
      <c r="N544" s="13">
        <v>46312</v>
      </c>
      <c r="O544" s="27">
        <v>46677</v>
      </c>
      <c r="P544" s="16">
        <v>70000</v>
      </c>
      <c r="Q544" s="15">
        <v>210000</v>
      </c>
      <c r="R544" s="9" t="s">
        <v>1734</v>
      </c>
      <c r="S544" s="9" t="s">
        <v>1316</v>
      </c>
    </row>
    <row r="545" spans="1:19" s="18" customFormat="1" ht="15" customHeight="1" x14ac:dyDescent="0.35">
      <c r="A545" s="18" t="s">
        <v>2028</v>
      </c>
      <c r="B545" s="8" t="s">
        <v>1087</v>
      </c>
      <c r="C545" s="9" t="s">
        <v>2029</v>
      </c>
      <c r="D545" s="9" t="s">
        <v>2030</v>
      </c>
      <c r="E545" s="9" t="s">
        <v>2031</v>
      </c>
      <c r="F545" s="10" t="s">
        <v>24</v>
      </c>
      <c r="G545" s="10">
        <v>30131100</v>
      </c>
      <c r="H545" s="10" t="s">
        <v>1833</v>
      </c>
      <c r="I545" s="10" t="s">
        <v>26</v>
      </c>
      <c r="J545" s="10" t="s">
        <v>150</v>
      </c>
      <c r="K545" s="9" t="s">
        <v>28</v>
      </c>
      <c r="L545" s="10" t="s">
        <v>482</v>
      </c>
      <c r="M545" s="13">
        <v>45440</v>
      </c>
      <c r="N545" s="13">
        <v>46534</v>
      </c>
      <c r="O545" s="27">
        <v>46534</v>
      </c>
      <c r="P545" s="16">
        <v>74800.800000000003</v>
      </c>
      <c r="Q545" s="15">
        <v>74800.800000000003</v>
      </c>
      <c r="R545" s="9" t="s">
        <v>2031</v>
      </c>
      <c r="S545" s="9" t="s">
        <v>1316</v>
      </c>
    </row>
    <row r="546" spans="1:19" s="18" customFormat="1" ht="15" customHeight="1" x14ac:dyDescent="0.35">
      <c r="A546" s="18" t="s">
        <v>2032</v>
      </c>
      <c r="B546" s="8" t="s">
        <v>1087</v>
      </c>
      <c r="C546" s="9" t="s">
        <v>2033</v>
      </c>
      <c r="D546" s="9" t="s">
        <v>2034</v>
      </c>
      <c r="E546" s="9" t="s">
        <v>2035</v>
      </c>
      <c r="F546" s="10" t="s">
        <v>24</v>
      </c>
      <c r="G546" s="11">
        <v>30000000</v>
      </c>
      <c r="H546" s="10" t="s">
        <v>25</v>
      </c>
      <c r="I546" s="10" t="s">
        <v>231</v>
      </c>
      <c r="J546" s="10" t="s">
        <v>150</v>
      </c>
      <c r="K546" s="9" t="s">
        <v>28</v>
      </c>
      <c r="L546" s="12" t="s">
        <v>29</v>
      </c>
      <c r="M546" s="13">
        <v>45586</v>
      </c>
      <c r="N546" s="13">
        <v>46680</v>
      </c>
      <c r="O546" s="13">
        <v>46680</v>
      </c>
      <c r="P546" s="14">
        <v>54342.33</v>
      </c>
      <c r="Q546" s="15">
        <v>163027</v>
      </c>
      <c r="R546" s="17" t="s">
        <v>30</v>
      </c>
      <c r="S546" s="9" t="s">
        <v>1316</v>
      </c>
    </row>
    <row r="547" spans="1:19" s="18" customFormat="1" ht="15" customHeight="1" x14ac:dyDescent="0.35">
      <c r="A547" s="19" t="s">
        <v>2036</v>
      </c>
      <c r="B547" s="8" t="s">
        <v>1087</v>
      </c>
      <c r="C547" s="63" t="s">
        <v>2037</v>
      </c>
      <c r="D547" s="63" t="s">
        <v>2037</v>
      </c>
      <c r="E547" s="10" t="s">
        <v>2038</v>
      </c>
      <c r="F547" s="10" t="s">
        <v>24</v>
      </c>
      <c r="G547" s="10" t="s">
        <v>2039</v>
      </c>
      <c r="H547" s="10" t="s">
        <v>71</v>
      </c>
      <c r="I547" s="10" t="s">
        <v>26</v>
      </c>
      <c r="J547" s="10" t="s">
        <v>150</v>
      </c>
      <c r="K547" s="9" t="s">
        <v>28</v>
      </c>
      <c r="L547" s="10" t="s">
        <v>482</v>
      </c>
      <c r="M547" s="12">
        <v>45674</v>
      </c>
      <c r="N547" s="13">
        <v>47134</v>
      </c>
      <c r="O547" s="12">
        <v>47499</v>
      </c>
      <c r="P547" s="71">
        <v>6080</v>
      </c>
      <c r="Q547" s="70">
        <v>30400</v>
      </c>
      <c r="R547" s="10" t="s">
        <v>30</v>
      </c>
      <c r="S547" s="10" t="s">
        <v>1316</v>
      </c>
    </row>
    <row r="548" spans="1:19" s="18" customFormat="1" ht="15" customHeight="1" x14ac:dyDescent="0.35">
      <c r="A548" s="18" t="s">
        <v>2040</v>
      </c>
      <c r="B548" s="8" t="s">
        <v>1087</v>
      </c>
      <c r="C548" s="9" t="s">
        <v>2041</v>
      </c>
      <c r="D548" s="9" t="s">
        <v>2042</v>
      </c>
      <c r="E548" s="9" t="s">
        <v>1115</v>
      </c>
      <c r="F548" s="10" t="s">
        <v>24</v>
      </c>
      <c r="G548" s="10">
        <v>48200000</v>
      </c>
      <c r="H548" s="10" t="s">
        <v>1079</v>
      </c>
      <c r="I548" s="10" t="s">
        <v>26</v>
      </c>
      <c r="J548" s="10" t="s">
        <v>150</v>
      </c>
      <c r="K548" s="9" t="s">
        <v>28</v>
      </c>
      <c r="L548" s="10" t="s">
        <v>482</v>
      </c>
      <c r="M548" s="27">
        <v>45901</v>
      </c>
      <c r="N548" s="13">
        <v>46996</v>
      </c>
      <c r="O548" s="27">
        <v>48091</v>
      </c>
      <c r="P548" s="16">
        <v>40000.83</v>
      </c>
      <c r="Q548" s="15">
        <v>120002.5</v>
      </c>
      <c r="R548" s="9" t="s">
        <v>30</v>
      </c>
      <c r="S548" s="9" t="s">
        <v>1316</v>
      </c>
    </row>
    <row r="549" spans="1:19" s="18" customFormat="1" ht="15" customHeight="1" x14ac:dyDescent="0.35">
      <c r="A549" s="18" t="s">
        <v>2043</v>
      </c>
      <c r="B549" s="8" t="s">
        <v>1087</v>
      </c>
      <c r="C549" s="9" t="s">
        <v>2044</v>
      </c>
      <c r="D549" s="9" t="s">
        <v>2045</v>
      </c>
      <c r="E549" s="9" t="s">
        <v>2046</v>
      </c>
      <c r="F549" s="10" t="s">
        <v>24</v>
      </c>
      <c r="G549" s="11">
        <v>72230000</v>
      </c>
      <c r="H549" s="10" t="s">
        <v>1079</v>
      </c>
      <c r="I549" s="10" t="s">
        <v>26</v>
      </c>
      <c r="J549" s="10" t="s">
        <v>150</v>
      </c>
      <c r="K549" s="9" t="s">
        <v>28</v>
      </c>
      <c r="L549" s="12" t="s">
        <v>482</v>
      </c>
      <c r="M549" s="13">
        <v>46188</v>
      </c>
      <c r="N549" s="13">
        <v>47283</v>
      </c>
      <c r="O549" s="13">
        <v>47648</v>
      </c>
      <c r="P549" s="54">
        <v>25000</v>
      </c>
      <c r="Q549" s="15">
        <v>98530</v>
      </c>
      <c r="R549" s="17" t="s">
        <v>2047</v>
      </c>
      <c r="S549" s="9" t="s">
        <v>1316</v>
      </c>
    </row>
    <row r="550" spans="1:19" s="18" customFormat="1" ht="19" customHeight="1" x14ac:dyDescent="0.25">
      <c r="A550" s="18" t="s">
        <v>2048</v>
      </c>
      <c r="B550" s="8" t="s">
        <v>1087</v>
      </c>
      <c r="C550" s="111" t="s">
        <v>2049</v>
      </c>
      <c r="D550" s="63" t="s">
        <v>2050</v>
      </c>
      <c r="E550" s="9" t="s">
        <v>2051</v>
      </c>
      <c r="F550" s="10" t="s">
        <v>24</v>
      </c>
      <c r="G550" s="10">
        <v>72500000</v>
      </c>
      <c r="H550" s="10" t="s">
        <v>71</v>
      </c>
      <c r="I550" s="10" t="s">
        <v>26</v>
      </c>
      <c r="J550" s="10" t="s">
        <v>150</v>
      </c>
      <c r="K550" s="9" t="s">
        <v>1853</v>
      </c>
      <c r="L550" s="10" t="s">
        <v>482</v>
      </c>
      <c r="M550" s="13">
        <v>45078</v>
      </c>
      <c r="N550" s="13">
        <v>47269</v>
      </c>
      <c r="O550" s="13">
        <v>47269</v>
      </c>
      <c r="P550" s="16">
        <v>32540</v>
      </c>
      <c r="Q550" s="15">
        <v>32540</v>
      </c>
      <c r="R550" s="10" t="s">
        <v>30</v>
      </c>
      <c r="S550" s="10" t="s">
        <v>1888</v>
      </c>
    </row>
    <row r="551" spans="1:19" s="18" customFormat="1" ht="15" customHeight="1" x14ac:dyDescent="0.35">
      <c r="A551" s="18" t="s">
        <v>2052</v>
      </c>
      <c r="B551" s="8" t="s">
        <v>1087</v>
      </c>
      <c r="C551" s="9" t="s">
        <v>2053</v>
      </c>
      <c r="D551" s="9" t="s">
        <v>2053</v>
      </c>
      <c r="E551" s="10" t="s">
        <v>2054</v>
      </c>
      <c r="F551" s="10" t="s">
        <v>24</v>
      </c>
      <c r="G551" s="10">
        <v>48190000</v>
      </c>
      <c r="H551" s="9" t="s">
        <v>1079</v>
      </c>
      <c r="I551" s="10" t="s">
        <v>26</v>
      </c>
      <c r="J551" s="10" t="s">
        <v>150</v>
      </c>
      <c r="K551" s="9" t="s">
        <v>28</v>
      </c>
      <c r="L551" s="10" t="s">
        <v>482</v>
      </c>
      <c r="M551" s="13">
        <v>45644</v>
      </c>
      <c r="N551" s="13">
        <v>46738</v>
      </c>
      <c r="O551" s="13">
        <v>46738</v>
      </c>
      <c r="P551" s="16">
        <v>9765.27</v>
      </c>
      <c r="Q551" s="15">
        <v>29295.83</v>
      </c>
      <c r="R551" s="10" t="s">
        <v>30</v>
      </c>
      <c r="S551" s="9" t="s">
        <v>1098</v>
      </c>
    </row>
    <row r="552" spans="1:19" s="18" customFormat="1" ht="15" customHeight="1" x14ac:dyDescent="0.35">
      <c r="A552" s="18" t="s">
        <v>2055</v>
      </c>
      <c r="B552" s="8" t="s">
        <v>1087</v>
      </c>
      <c r="C552" s="9" t="s">
        <v>2056</v>
      </c>
      <c r="D552" s="9" t="s">
        <v>2056</v>
      </c>
      <c r="E552" s="10" t="s">
        <v>1938</v>
      </c>
      <c r="F552" s="10" t="s">
        <v>24</v>
      </c>
      <c r="G552" s="10">
        <v>48000000</v>
      </c>
      <c r="H552" s="10" t="s">
        <v>1132</v>
      </c>
      <c r="I552" s="10" t="s">
        <v>26</v>
      </c>
      <c r="J552" s="10" t="s">
        <v>150</v>
      </c>
      <c r="K552" s="9" t="s">
        <v>28</v>
      </c>
      <c r="L552" s="10" t="s">
        <v>482</v>
      </c>
      <c r="M552" s="13">
        <v>45645</v>
      </c>
      <c r="N552" s="13">
        <v>46374</v>
      </c>
      <c r="O552" s="13">
        <v>46739</v>
      </c>
      <c r="P552" s="16">
        <v>35509.449999999997</v>
      </c>
      <c r="Q552" s="15">
        <v>111400.19</v>
      </c>
      <c r="R552" s="10" t="s">
        <v>30</v>
      </c>
      <c r="S552" s="9" t="s">
        <v>1098</v>
      </c>
    </row>
    <row r="553" spans="1:19" s="18" customFormat="1" ht="15" customHeight="1" x14ac:dyDescent="0.35">
      <c r="A553" s="18" t="s">
        <v>2057</v>
      </c>
      <c r="B553" s="8" t="s">
        <v>1087</v>
      </c>
      <c r="C553" s="9" t="s">
        <v>2058</v>
      </c>
      <c r="D553" s="9" t="s">
        <v>2058</v>
      </c>
      <c r="E553" s="9" t="s">
        <v>2059</v>
      </c>
      <c r="F553" s="10" t="s">
        <v>24</v>
      </c>
      <c r="G553" s="10">
        <v>48000000</v>
      </c>
      <c r="H553" s="10" t="s">
        <v>1132</v>
      </c>
      <c r="I553" s="10" t="s">
        <v>26</v>
      </c>
      <c r="J553" s="10" t="s">
        <v>150</v>
      </c>
      <c r="K553" s="9" t="s">
        <v>28</v>
      </c>
      <c r="L553" s="10" t="s">
        <v>482</v>
      </c>
      <c r="M553" s="27">
        <v>45596</v>
      </c>
      <c r="N553" s="13">
        <v>46690</v>
      </c>
      <c r="O553" s="27">
        <v>47056</v>
      </c>
      <c r="P553" s="16">
        <v>29001.96</v>
      </c>
      <c r="Q553" s="15">
        <v>116007.84</v>
      </c>
      <c r="R553" s="9" t="s">
        <v>30</v>
      </c>
      <c r="S553" s="9" t="s">
        <v>1098</v>
      </c>
    </row>
    <row r="554" spans="1:19" s="21" customFormat="1" x14ac:dyDescent="0.35">
      <c r="A554" s="21" t="s">
        <v>2060</v>
      </c>
      <c r="B554" s="8" t="s">
        <v>1087</v>
      </c>
      <c r="C554" s="37" t="s">
        <v>2061</v>
      </c>
      <c r="D554" s="20" t="s">
        <v>2061</v>
      </c>
      <c r="E554" s="20" t="s">
        <v>2062</v>
      </c>
      <c r="F554" s="10" t="s">
        <v>24</v>
      </c>
      <c r="G554" s="20">
        <v>72261000</v>
      </c>
      <c r="H554" s="20" t="s">
        <v>1132</v>
      </c>
      <c r="I554" s="10" t="s">
        <v>26</v>
      </c>
      <c r="J554" s="10" t="s">
        <v>150</v>
      </c>
      <c r="K554" s="9" t="s">
        <v>28</v>
      </c>
      <c r="L554" s="10" t="s">
        <v>482</v>
      </c>
      <c r="M554" s="44">
        <v>45748</v>
      </c>
      <c r="N554" s="13">
        <v>46477</v>
      </c>
      <c r="O554" s="44">
        <v>46477</v>
      </c>
      <c r="P554" s="16">
        <v>29677</v>
      </c>
      <c r="Q554" s="15">
        <v>118710.94</v>
      </c>
      <c r="R554" s="20" t="s">
        <v>30</v>
      </c>
      <c r="S554" s="37" t="s">
        <v>1098</v>
      </c>
    </row>
    <row r="555" spans="1:19" s="18" customFormat="1" x14ac:dyDescent="0.35">
      <c r="A555" s="18" t="s">
        <v>2063</v>
      </c>
      <c r="B555" s="8" t="s">
        <v>1087</v>
      </c>
      <c r="C555" s="31" t="s">
        <v>2064</v>
      </c>
      <c r="D555" s="31" t="s">
        <v>2065</v>
      </c>
      <c r="E555" s="10" t="s">
        <v>2066</v>
      </c>
      <c r="F555" s="10" t="s">
        <v>24</v>
      </c>
      <c r="G555" s="10">
        <v>38520000</v>
      </c>
      <c r="H555" s="9" t="s">
        <v>71</v>
      </c>
      <c r="I555" s="10" t="s">
        <v>26</v>
      </c>
      <c r="J555" s="10" t="s">
        <v>150</v>
      </c>
      <c r="K555" s="9" t="s">
        <v>28</v>
      </c>
      <c r="L555" s="10" t="s">
        <v>482</v>
      </c>
      <c r="M555" s="13">
        <v>45676</v>
      </c>
      <c r="N555" s="13">
        <v>46405</v>
      </c>
      <c r="O555" s="13">
        <v>46405</v>
      </c>
      <c r="P555" s="16">
        <v>19020</v>
      </c>
      <c r="Q555" s="15">
        <v>38040</v>
      </c>
      <c r="R555" s="10" t="s">
        <v>30</v>
      </c>
      <c r="S555" s="9" t="s">
        <v>1098</v>
      </c>
    </row>
    <row r="556" spans="1:19" s="18" customFormat="1" ht="15" customHeight="1" x14ac:dyDescent="0.35">
      <c r="A556" s="18" t="s">
        <v>2067</v>
      </c>
      <c r="B556" s="8" t="s">
        <v>1087</v>
      </c>
      <c r="C556" s="9" t="s">
        <v>2068</v>
      </c>
      <c r="D556" s="9" t="s">
        <v>2068</v>
      </c>
      <c r="E556" s="9" t="s">
        <v>2069</v>
      </c>
      <c r="F556" s="10" t="s">
        <v>24</v>
      </c>
      <c r="G556" s="11">
        <v>48000000</v>
      </c>
      <c r="H556" s="10" t="s">
        <v>99</v>
      </c>
      <c r="I556" s="10" t="s">
        <v>26</v>
      </c>
      <c r="J556" s="10" t="s">
        <v>150</v>
      </c>
      <c r="K556" s="9" t="s">
        <v>28</v>
      </c>
      <c r="L556" s="12" t="s">
        <v>29</v>
      </c>
      <c r="M556" s="13">
        <v>45838</v>
      </c>
      <c r="N556" s="13">
        <v>46933</v>
      </c>
      <c r="O556" s="13">
        <v>47663</v>
      </c>
      <c r="P556" s="14">
        <v>14410</v>
      </c>
      <c r="Q556" s="15">
        <v>72050</v>
      </c>
      <c r="R556" s="17" t="s">
        <v>1116</v>
      </c>
      <c r="S556" s="9" t="s">
        <v>1102</v>
      </c>
    </row>
    <row r="557" spans="1:19" x14ac:dyDescent="0.25">
      <c r="A557" s="18" t="s">
        <v>2070</v>
      </c>
      <c r="B557" s="8" t="s">
        <v>1087</v>
      </c>
      <c r="C557" s="55" t="s">
        <v>2071</v>
      </c>
      <c r="D557" s="55" t="s">
        <v>2072</v>
      </c>
      <c r="E557" s="55" t="s">
        <v>2073</v>
      </c>
      <c r="F557" s="10" t="s">
        <v>24</v>
      </c>
      <c r="H557" s="10" t="s">
        <v>210</v>
      </c>
      <c r="I557" s="10" t="s">
        <v>26</v>
      </c>
      <c r="J557" s="10" t="s">
        <v>150</v>
      </c>
      <c r="K557" s="9" t="s">
        <v>28</v>
      </c>
      <c r="L557" s="10" t="s">
        <v>482</v>
      </c>
      <c r="M557" s="57">
        <v>46113</v>
      </c>
      <c r="N557" s="57">
        <v>46843</v>
      </c>
      <c r="O557" s="13"/>
      <c r="P557" s="58">
        <v>80652</v>
      </c>
      <c r="Q557" s="15">
        <v>161604</v>
      </c>
      <c r="R557" s="55" t="s">
        <v>30</v>
      </c>
      <c r="S557" s="55" t="s">
        <v>2074</v>
      </c>
    </row>
    <row r="558" spans="1:19" x14ac:dyDescent="0.25">
      <c r="A558" s="18" t="s">
        <v>2075</v>
      </c>
      <c r="B558" s="8" t="s">
        <v>1087</v>
      </c>
      <c r="C558" s="55" t="s">
        <v>2076</v>
      </c>
      <c r="D558" s="55" t="s">
        <v>2077</v>
      </c>
      <c r="E558" s="55" t="s">
        <v>2073</v>
      </c>
      <c r="F558" s="10" t="s">
        <v>24</v>
      </c>
      <c r="H558" s="10" t="s">
        <v>210</v>
      </c>
      <c r="I558" s="10" t="s">
        <v>26</v>
      </c>
      <c r="J558" s="10" t="s">
        <v>150</v>
      </c>
      <c r="K558" s="9" t="s">
        <v>28</v>
      </c>
      <c r="L558" s="10" t="s">
        <v>482</v>
      </c>
      <c r="M558" s="57">
        <v>46113</v>
      </c>
      <c r="N558" s="57">
        <v>46843</v>
      </c>
      <c r="O558" s="13"/>
      <c r="P558" s="58">
        <v>62595</v>
      </c>
      <c r="Q558" s="15">
        <v>104325</v>
      </c>
      <c r="R558" s="55" t="s">
        <v>30</v>
      </c>
      <c r="S558" s="55" t="s">
        <v>2074</v>
      </c>
    </row>
    <row r="559" spans="1:19" x14ac:dyDescent="0.25">
      <c r="B559" s="8"/>
      <c r="F559" s="10"/>
      <c r="H559" s="10"/>
      <c r="I559" s="10"/>
      <c r="J559" s="10"/>
      <c r="K559" s="9"/>
      <c r="L559" s="12"/>
    </row>
    <row r="560" spans="1:19" x14ac:dyDescent="0.25">
      <c r="B560" s="8"/>
      <c r="F560" s="10"/>
      <c r="H560" s="10"/>
      <c r="I560" s="10"/>
      <c r="J560" s="10"/>
      <c r="K560" s="9"/>
      <c r="L560" s="12"/>
    </row>
    <row r="561" spans="1:89" x14ac:dyDescent="0.25">
      <c r="B561" s="8"/>
      <c r="F561" s="10"/>
      <c r="H561" s="10"/>
      <c r="I561" s="10"/>
      <c r="J561" s="10"/>
      <c r="K561" s="9"/>
      <c r="L561" s="12"/>
    </row>
    <row r="562" spans="1:89" x14ac:dyDescent="0.25">
      <c r="B562" s="8"/>
      <c r="F562" s="10"/>
      <c r="H562" s="10"/>
      <c r="I562" s="10"/>
      <c r="J562" s="10"/>
      <c r="K562" s="9"/>
      <c r="L562" s="12"/>
    </row>
    <row r="563" spans="1:89" x14ac:dyDescent="0.25">
      <c r="B563" s="8"/>
      <c r="F563" s="10"/>
      <c r="H563" s="10"/>
      <c r="I563" s="10"/>
      <c r="J563" s="10"/>
      <c r="K563" s="9"/>
      <c r="L563" s="12"/>
    </row>
    <row r="564" spans="1:89" x14ac:dyDescent="0.25">
      <c r="B564" s="8"/>
      <c r="F564" s="10"/>
      <c r="H564" s="10"/>
      <c r="I564" s="10"/>
      <c r="J564" s="10"/>
      <c r="K564" s="9"/>
      <c r="L564" s="12"/>
    </row>
    <row r="565" spans="1:89" x14ac:dyDescent="0.25">
      <c r="B565" s="8"/>
      <c r="F565" s="10"/>
      <c r="H565" s="10"/>
      <c r="I565" s="10"/>
      <c r="J565" s="10"/>
      <c r="K565" s="9"/>
      <c r="L565" s="12"/>
    </row>
    <row r="566" spans="1:89" x14ac:dyDescent="0.25">
      <c r="B566" s="8"/>
      <c r="F566" s="10"/>
      <c r="H566" s="10"/>
      <c r="I566" s="10"/>
      <c r="J566" s="10"/>
      <c r="K566" s="9"/>
      <c r="L566" s="12"/>
    </row>
    <row r="567" spans="1:89" x14ac:dyDescent="0.25">
      <c r="B567" s="8"/>
      <c r="F567" s="10"/>
      <c r="H567" s="10"/>
      <c r="I567" s="10"/>
      <c r="J567" s="10"/>
      <c r="K567" s="9"/>
      <c r="L567" s="12"/>
    </row>
    <row r="568" spans="1:89" x14ac:dyDescent="0.25">
      <c r="B568" s="8"/>
      <c r="F568" s="10"/>
      <c r="H568" s="10"/>
      <c r="I568" s="10"/>
      <c r="J568" s="10"/>
      <c r="K568" s="9"/>
      <c r="L568" s="12"/>
    </row>
    <row r="569" spans="1:89" x14ac:dyDescent="0.25">
      <c r="B569" s="8"/>
      <c r="F569" s="10"/>
      <c r="H569" s="10"/>
      <c r="I569" s="10"/>
      <c r="J569" s="10"/>
      <c r="K569" s="9"/>
      <c r="L569" s="12"/>
    </row>
    <row r="570" spans="1:89" x14ac:dyDescent="0.25">
      <c r="B570" s="8"/>
      <c r="F570" s="10"/>
      <c r="H570" s="10"/>
      <c r="I570" s="10"/>
      <c r="J570" s="10"/>
      <c r="K570" s="9"/>
      <c r="L570" s="12"/>
    </row>
    <row r="571" spans="1:89" x14ac:dyDescent="0.25">
      <c r="B571" s="8"/>
      <c r="F571" s="10"/>
      <c r="H571" s="10"/>
      <c r="I571" s="10"/>
      <c r="J571" s="10"/>
      <c r="K571" s="9"/>
      <c r="L571" s="12"/>
    </row>
    <row r="572" spans="1:89" s="57" customFormat="1" x14ac:dyDescent="0.25">
      <c r="A572" s="7"/>
      <c r="B572" s="8"/>
      <c r="C572" s="55"/>
      <c r="D572" s="55"/>
      <c r="E572" s="55"/>
      <c r="F572" s="10"/>
      <c r="G572" s="56"/>
      <c r="H572" s="10"/>
      <c r="I572" s="10"/>
      <c r="J572" s="10"/>
      <c r="K572" s="9"/>
      <c r="L572" s="12"/>
      <c r="P572" s="58"/>
      <c r="Q572" s="15"/>
      <c r="R572" s="55"/>
      <c r="S572" s="55"/>
      <c r="T572" s="55"/>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c r="AT572" s="55"/>
      <c r="AU572" s="55"/>
      <c r="AV572" s="55"/>
      <c r="AW572" s="55"/>
      <c r="AX572" s="55"/>
      <c r="AY572" s="55"/>
      <c r="AZ572" s="55"/>
      <c r="BA572" s="55"/>
      <c r="BB572" s="55"/>
      <c r="BC572" s="55"/>
      <c r="BD572" s="55"/>
      <c r="BE572" s="55"/>
      <c r="BF572" s="55"/>
      <c r="BG572" s="55"/>
      <c r="BH572" s="55"/>
      <c r="BI572" s="55"/>
      <c r="BJ572" s="55"/>
      <c r="BK572" s="55"/>
      <c r="BL572" s="55"/>
      <c r="BM572" s="55"/>
      <c r="BN572" s="55"/>
      <c r="BO572" s="55"/>
      <c r="BP572" s="55"/>
      <c r="BQ572" s="55"/>
      <c r="BR572" s="55"/>
      <c r="BS572" s="55"/>
      <c r="BT572" s="55"/>
      <c r="BU572" s="55"/>
      <c r="BV572" s="55"/>
      <c r="BW572" s="55"/>
      <c r="BX572" s="55"/>
      <c r="BY572" s="55"/>
      <c r="BZ572" s="55"/>
      <c r="CA572" s="55"/>
      <c r="CB572" s="55"/>
      <c r="CC572" s="55"/>
      <c r="CD572" s="55"/>
      <c r="CE572" s="55"/>
      <c r="CF572" s="55"/>
      <c r="CG572" s="55"/>
      <c r="CH572" s="55"/>
      <c r="CI572" s="55"/>
      <c r="CJ572" s="55"/>
      <c r="CK572" s="55"/>
    </row>
    <row r="573" spans="1:89" s="57" customFormat="1" x14ac:dyDescent="0.25">
      <c r="A573" s="7"/>
      <c r="B573" s="8"/>
      <c r="C573" s="55"/>
      <c r="D573" s="55"/>
      <c r="E573" s="55"/>
      <c r="F573" s="10"/>
      <c r="G573" s="56"/>
      <c r="H573" s="10"/>
      <c r="I573" s="10"/>
      <c r="J573" s="10"/>
      <c r="K573" s="9"/>
      <c r="L573" s="12"/>
      <c r="P573" s="58"/>
      <c r="Q573" s="15"/>
      <c r="R573" s="55"/>
      <c r="S573" s="55"/>
      <c r="T573" s="55"/>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c r="AT573" s="55"/>
      <c r="AU573" s="55"/>
      <c r="AV573" s="55"/>
      <c r="AW573" s="55"/>
      <c r="AX573" s="55"/>
      <c r="AY573" s="55"/>
      <c r="AZ573" s="55"/>
      <c r="BA573" s="55"/>
      <c r="BB573" s="55"/>
      <c r="BC573" s="55"/>
      <c r="BD573" s="55"/>
      <c r="BE573" s="55"/>
      <c r="BF573" s="55"/>
      <c r="BG573" s="55"/>
      <c r="BH573" s="55"/>
      <c r="BI573" s="55"/>
      <c r="BJ573" s="55"/>
      <c r="BK573" s="55"/>
      <c r="BL573" s="55"/>
      <c r="BM573" s="55"/>
      <c r="BN573" s="55"/>
      <c r="BO573" s="55"/>
      <c r="BP573" s="55"/>
      <c r="BQ573" s="55"/>
      <c r="BR573" s="55"/>
      <c r="BS573" s="55"/>
      <c r="BT573" s="55"/>
      <c r="BU573" s="55"/>
      <c r="BV573" s="55"/>
      <c r="BW573" s="55"/>
      <c r="BX573" s="55"/>
      <c r="BY573" s="55"/>
      <c r="BZ573" s="55"/>
      <c r="CA573" s="55"/>
      <c r="CB573" s="55"/>
      <c r="CC573" s="55"/>
      <c r="CD573" s="55"/>
      <c r="CE573" s="55"/>
      <c r="CF573" s="55"/>
      <c r="CG573" s="55"/>
      <c r="CH573" s="55"/>
      <c r="CI573" s="55"/>
      <c r="CJ573" s="55"/>
      <c r="CK573" s="55"/>
    </row>
    <row r="574" spans="1:89" s="57" customFormat="1" x14ac:dyDescent="0.25">
      <c r="A574" s="7"/>
      <c r="B574" s="8"/>
      <c r="C574" s="55"/>
      <c r="D574" s="55"/>
      <c r="E574" s="55"/>
      <c r="F574" s="10"/>
      <c r="G574" s="56"/>
      <c r="H574" s="10"/>
      <c r="I574" s="10"/>
      <c r="J574" s="10"/>
      <c r="K574" s="9"/>
      <c r="L574" s="12"/>
      <c r="P574" s="58"/>
      <c r="Q574" s="15"/>
      <c r="R574" s="55"/>
      <c r="S574" s="55"/>
      <c r="T574" s="55"/>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c r="AT574" s="55"/>
      <c r="AU574" s="55"/>
      <c r="AV574" s="55"/>
      <c r="AW574" s="55"/>
      <c r="AX574" s="55"/>
      <c r="AY574" s="55"/>
      <c r="AZ574" s="55"/>
      <c r="BA574" s="55"/>
      <c r="BB574" s="55"/>
      <c r="BC574" s="55"/>
      <c r="BD574" s="55"/>
      <c r="BE574" s="55"/>
      <c r="BF574" s="55"/>
      <c r="BG574" s="55"/>
      <c r="BH574" s="55"/>
      <c r="BI574" s="55"/>
      <c r="BJ574" s="55"/>
      <c r="BK574" s="55"/>
      <c r="BL574" s="55"/>
      <c r="BM574" s="55"/>
      <c r="BN574" s="55"/>
      <c r="BO574" s="55"/>
      <c r="BP574" s="55"/>
      <c r="BQ574" s="55"/>
      <c r="BR574" s="55"/>
      <c r="BS574" s="55"/>
      <c r="BT574" s="55"/>
      <c r="BU574" s="55"/>
      <c r="BV574" s="55"/>
      <c r="BW574" s="55"/>
      <c r="BX574" s="55"/>
      <c r="BY574" s="55"/>
      <c r="BZ574" s="55"/>
      <c r="CA574" s="55"/>
      <c r="CB574" s="55"/>
      <c r="CC574" s="55"/>
      <c r="CD574" s="55"/>
      <c r="CE574" s="55"/>
      <c r="CF574" s="55"/>
      <c r="CG574" s="55"/>
      <c r="CH574" s="55"/>
      <c r="CI574" s="55"/>
      <c r="CJ574" s="55"/>
      <c r="CK574" s="55"/>
    </row>
    <row r="575" spans="1:89" s="57" customFormat="1" x14ac:dyDescent="0.25">
      <c r="A575" s="7"/>
      <c r="B575" s="8"/>
      <c r="C575" s="55"/>
      <c r="D575" s="55"/>
      <c r="E575" s="55"/>
      <c r="F575" s="10"/>
      <c r="G575" s="56"/>
      <c r="H575" s="10"/>
      <c r="I575" s="10"/>
      <c r="J575" s="10"/>
      <c r="K575" s="9"/>
      <c r="L575" s="12"/>
      <c r="P575" s="58"/>
      <c r="Q575" s="15"/>
      <c r="R575" s="55"/>
      <c r="S575" s="55"/>
      <c r="T575" s="55"/>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c r="AT575" s="55"/>
      <c r="AU575" s="55"/>
      <c r="AV575" s="55"/>
      <c r="AW575" s="55"/>
      <c r="AX575" s="55"/>
      <c r="AY575" s="55"/>
      <c r="AZ575" s="55"/>
      <c r="BA575" s="55"/>
      <c r="BB575" s="55"/>
      <c r="BC575" s="55"/>
      <c r="BD575" s="55"/>
      <c r="BE575" s="55"/>
      <c r="BF575" s="55"/>
      <c r="BG575" s="55"/>
      <c r="BH575" s="55"/>
      <c r="BI575" s="55"/>
      <c r="BJ575" s="55"/>
      <c r="BK575" s="55"/>
      <c r="BL575" s="55"/>
      <c r="BM575" s="55"/>
      <c r="BN575" s="55"/>
      <c r="BO575" s="55"/>
      <c r="BP575" s="55"/>
      <c r="BQ575" s="55"/>
      <c r="BR575" s="55"/>
      <c r="BS575" s="55"/>
      <c r="BT575" s="55"/>
      <c r="BU575" s="55"/>
      <c r="BV575" s="55"/>
      <c r="BW575" s="55"/>
      <c r="BX575" s="55"/>
      <c r="BY575" s="55"/>
      <c r="BZ575" s="55"/>
      <c r="CA575" s="55"/>
      <c r="CB575" s="55"/>
      <c r="CC575" s="55"/>
      <c r="CD575" s="55"/>
      <c r="CE575" s="55"/>
      <c r="CF575" s="55"/>
      <c r="CG575" s="55"/>
      <c r="CH575" s="55"/>
      <c r="CI575" s="55"/>
      <c r="CJ575" s="55"/>
      <c r="CK575" s="55"/>
    </row>
    <row r="576" spans="1:89" s="57" customFormat="1" x14ac:dyDescent="0.25">
      <c r="A576" s="7"/>
      <c r="B576" s="8"/>
      <c r="C576" s="55"/>
      <c r="D576" s="55"/>
      <c r="E576" s="55"/>
      <c r="F576" s="10"/>
      <c r="G576" s="56"/>
      <c r="H576" s="10"/>
      <c r="I576" s="10"/>
      <c r="J576" s="10"/>
      <c r="K576" s="9"/>
      <c r="L576" s="12"/>
      <c r="P576" s="58"/>
      <c r="Q576" s="15"/>
      <c r="R576" s="55"/>
      <c r="S576" s="55"/>
      <c r="T576" s="55"/>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c r="AZ576" s="55"/>
      <c r="BA576" s="55"/>
      <c r="BB576" s="55"/>
      <c r="BC576" s="55"/>
      <c r="BD576" s="55"/>
      <c r="BE576" s="55"/>
      <c r="BF576" s="55"/>
      <c r="BG576" s="55"/>
      <c r="BH576" s="55"/>
      <c r="BI576" s="55"/>
      <c r="BJ576" s="55"/>
      <c r="BK576" s="55"/>
      <c r="BL576" s="55"/>
      <c r="BM576" s="55"/>
      <c r="BN576" s="55"/>
      <c r="BO576" s="55"/>
      <c r="BP576" s="55"/>
      <c r="BQ576" s="55"/>
      <c r="BR576" s="55"/>
      <c r="BS576" s="55"/>
      <c r="BT576" s="55"/>
      <c r="BU576" s="55"/>
      <c r="BV576" s="55"/>
      <c r="BW576" s="55"/>
      <c r="BX576" s="55"/>
      <c r="BY576" s="55"/>
      <c r="BZ576" s="55"/>
      <c r="CA576" s="55"/>
      <c r="CB576" s="55"/>
      <c r="CC576" s="55"/>
      <c r="CD576" s="55"/>
      <c r="CE576" s="55"/>
      <c r="CF576" s="55"/>
      <c r="CG576" s="55"/>
      <c r="CH576" s="55"/>
      <c r="CI576" s="55"/>
      <c r="CJ576" s="55"/>
      <c r="CK576" s="55"/>
    </row>
    <row r="577" spans="1:89" s="57" customFormat="1" x14ac:dyDescent="0.25">
      <c r="A577" s="7"/>
      <c r="B577" s="8"/>
      <c r="C577" s="55"/>
      <c r="D577" s="55"/>
      <c r="E577" s="55"/>
      <c r="F577" s="10"/>
      <c r="G577" s="56"/>
      <c r="H577" s="10"/>
      <c r="I577" s="10"/>
      <c r="J577" s="10"/>
      <c r="K577" s="9"/>
      <c r="L577" s="12"/>
      <c r="P577" s="58"/>
      <c r="Q577" s="15"/>
      <c r="R577" s="55"/>
      <c r="S577" s="55"/>
      <c r="T577" s="55"/>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c r="AT577" s="55"/>
      <c r="AU577" s="55"/>
      <c r="AV577" s="55"/>
      <c r="AW577" s="55"/>
      <c r="AX577" s="55"/>
      <c r="AY577" s="55"/>
      <c r="AZ577" s="55"/>
      <c r="BA577" s="55"/>
      <c r="BB577" s="55"/>
      <c r="BC577" s="55"/>
      <c r="BD577" s="55"/>
      <c r="BE577" s="55"/>
      <c r="BF577" s="55"/>
      <c r="BG577" s="55"/>
      <c r="BH577" s="55"/>
      <c r="BI577" s="55"/>
      <c r="BJ577" s="55"/>
      <c r="BK577" s="55"/>
      <c r="BL577" s="55"/>
      <c r="BM577" s="55"/>
      <c r="BN577" s="55"/>
      <c r="BO577" s="55"/>
      <c r="BP577" s="55"/>
      <c r="BQ577" s="55"/>
      <c r="BR577" s="55"/>
      <c r="BS577" s="55"/>
      <c r="BT577" s="55"/>
      <c r="BU577" s="55"/>
      <c r="BV577" s="55"/>
      <c r="BW577" s="55"/>
      <c r="BX577" s="55"/>
      <c r="BY577" s="55"/>
      <c r="BZ577" s="55"/>
      <c r="CA577" s="55"/>
      <c r="CB577" s="55"/>
      <c r="CC577" s="55"/>
      <c r="CD577" s="55"/>
      <c r="CE577" s="55"/>
      <c r="CF577" s="55"/>
      <c r="CG577" s="55"/>
      <c r="CH577" s="55"/>
      <c r="CI577" s="55"/>
      <c r="CJ577" s="55"/>
      <c r="CK577" s="55"/>
    </row>
    <row r="578" spans="1:89" s="57" customFormat="1" x14ac:dyDescent="0.25">
      <c r="A578" s="7"/>
      <c r="B578" s="8"/>
      <c r="C578" s="55"/>
      <c r="D578" s="55"/>
      <c r="E578" s="55"/>
      <c r="F578" s="10"/>
      <c r="G578" s="56"/>
      <c r="H578" s="10"/>
      <c r="I578" s="10"/>
      <c r="J578" s="10"/>
      <c r="K578" s="9"/>
      <c r="L578" s="12"/>
      <c r="P578" s="58"/>
      <c r="Q578" s="15"/>
      <c r="R578" s="55"/>
      <c r="S578" s="55"/>
      <c r="T578" s="55"/>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c r="AT578" s="55"/>
      <c r="AU578" s="55"/>
      <c r="AV578" s="55"/>
      <c r="AW578" s="55"/>
      <c r="AX578" s="55"/>
      <c r="AY578" s="55"/>
      <c r="AZ578" s="55"/>
      <c r="BA578" s="55"/>
      <c r="BB578" s="55"/>
      <c r="BC578" s="55"/>
      <c r="BD578" s="55"/>
      <c r="BE578" s="55"/>
      <c r="BF578" s="55"/>
      <c r="BG578" s="55"/>
      <c r="BH578" s="55"/>
      <c r="BI578" s="55"/>
      <c r="BJ578" s="55"/>
      <c r="BK578" s="55"/>
      <c r="BL578" s="55"/>
      <c r="BM578" s="55"/>
      <c r="BN578" s="55"/>
      <c r="BO578" s="55"/>
      <c r="BP578" s="55"/>
      <c r="BQ578" s="55"/>
      <c r="BR578" s="55"/>
      <c r="BS578" s="55"/>
      <c r="BT578" s="55"/>
      <c r="BU578" s="55"/>
      <c r="BV578" s="55"/>
      <c r="BW578" s="55"/>
      <c r="BX578" s="55"/>
      <c r="BY578" s="55"/>
      <c r="BZ578" s="55"/>
      <c r="CA578" s="55"/>
      <c r="CB578" s="55"/>
      <c r="CC578" s="55"/>
      <c r="CD578" s="55"/>
      <c r="CE578" s="55"/>
      <c r="CF578" s="55"/>
      <c r="CG578" s="55"/>
      <c r="CH578" s="55"/>
      <c r="CI578" s="55"/>
      <c r="CJ578" s="55"/>
      <c r="CK578" s="55"/>
    </row>
    <row r="579" spans="1:89" s="57" customFormat="1" x14ac:dyDescent="0.25">
      <c r="A579" s="7"/>
      <c r="B579" s="8"/>
      <c r="C579" s="55"/>
      <c r="D579" s="55"/>
      <c r="E579" s="55"/>
      <c r="F579" s="10"/>
      <c r="G579" s="56"/>
      <c r="H579" s="10"/>
      <c r="I579" s="10"/>
      <c r="J579" s="10"/>
      <c r="K579" s="9"/>
      <c r="L579" s="12"/>
      <c r="P579" s="58"/>
      <c r="Q579" s="15"/>
      <c r="R579" s="55"/>
      <c r="S579" s="55"/>
      <c r="T579" s="55"/>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c r="AT579" s="55"/>
      <c r="AU579" s="55"/>
      <c r="AV579" s="55"/>
      <c r="AW579" s="55"/>
      <c r="AX579" s="55"/>
      <c r="AY579" s="55"/>
      <c r="AZ579" s="55"/>
      <c r="BA579" s="55"/>
      <c r="BB579" s="55"/>
      <c r="BC579" s="55"/>
      <c r="BD579" s="55"/>
      <c r="BE579" s="55"/>
      <c r="BF579" s="55"/>
      <c r="BG579" s="55"/>
      <c r="BH579" s="55"/>
      <c r="BI579" s="55"/>
      <c r="BJ579" s="55"/>
      <c r="BK579" s="55"/>
      <c r="BL579" s="55"/>
      <c r="BM579" s="55"/>
      <c r="BN579" s="55"/>
      <c r="BO579" s="55"/>
      <c r="BP579" s="55"/>
      <c r="BQ579" s="55"/>
      <c r="BR579" s="55"/>
      <c r="BS579" s="55"/>
      <c r="BT579" s="55"/>
      <c r="BU579" s="55"/>
      <c r="BV579" s="55"/>
      <c r="BW579" s="55"/>
      <c r="BX579" s="55"/>
      <c r="BY579" s="55"/>
      <c r="BZ579" s="55"/>
      <c r="CA579" s="55"/>
      <c r="CB579" s="55"/>
      <c r="CC579" s="55"/>
      <c r="CD579" s="55"/>
      <c r="CE579" s="55"/>
      <c r="CF579" s="55"/>
      <c r="CG579" s="55"/>
      <c r="CH579" s="55"/>
      <c r="CI579" s="55"/>
      <c r="CJ579" s="55"/>
      <c r="CK579" s="55"/>
    </row>
    <row r="580" spans="1:89" s="57" customFormat="1" x14ac:dyDescent="0.25">
      <c r="A580" s="7"/>
      <c r="B580" s="8"/>
      <c r="C580" s="55"/>
      <c r="D580" s="55"/>
      <c r="E580" s="55"/>
      <c r="F580" s="10"/>
      <c r="G580" s="56"/>
      <c r="H580" s="10"/>
      <c r="I580" s="10"/>
      <c r="J580" s="10"/>
      <c r="K580" s="9"/>
      <c r="L580" s="12"/>
      <c r="P580" s="58"/>
      <c r="Q580" s="15"/>
      <c r="R580" s="55"/>
      <c r="S580" s="55"/>
      <c r="T580" s="55"/>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c r="AT580" s="55"/>
      <c r="AU580" s="55"/>
      <c r="AV580" s="55"/>
      <c r="AW580" s="55"/>
      <c r="AX580" s="55"/>
      <c r="AY580" s="55"/>
      <c r="AZ580" s="55"/>
      <c r="BA580" s="55"/>
      <c r="BB580" s="55"/>
      <c r="BC580" s="55"/>
      <c r="BD580" s="55"/>
      <c r="BE580" s="55"/>
      <c r="BF580" s="55"/>
      <c r="BG580" s="55"/>
      <c r="BH580" s="55"/>
      <c r="BI580" s="55"/>
      <c r="BJ580" s="55"/>
      <c r="BK580" s="55"/>
      <c r="BL580" s="55"/>
      <c r="BM580" s="55"/>
      <c r="BN580" s="55"/>
      <c r="BO580" s="55"/>
      <c r="BP580" s="55"/>
      <c r="BQ580" s="55"/>
      <c r="BR580" s="55"/>
      <c r="BS580" s="55"/>
      <c r="BT580" s="55"/>
      <c r="BU580" s="55"/>
      <c r="BV580" s="55"/>
      <c r="BW580" s="55"/>
      <c r="BX580" s="55"/>
      <c r="BY580" s="55"/>
      <c r="BZ580" s="55"/>
      <c r="CA580" s="55"/>
      <c r="CB580" s="55"/>
      <c r="CC580" s="55"/>
      <c r="CD580" s="55"/>
      <c r="CE580" s="55"/>
      <c r="CF580" s="55"/>
      <c r="CG580" s="55"/>
      <c r="CH580" s="55"/>
      <c r="CI580" s="55"/>
      <c r="CJ580" s="55"/>
      <c r="CK580" s="55"/>
    </row>
    <row r="581" spans="1:89" s="57" customFormat="1" x14ac:dyDescent="0.25">
      <c r="A581" s="7"/>
      <c r="B581" s="8"/>
      <c r="C581" s="55"/>
      <c r="D581" s="55"/>
      <c r="E581" s="55"/>
      <c r="F581" s="10"/>
      <c r="G581" s="56"/>
      <c r="H581" s="10"/>
      <c r="I581" s="10"/>
      <c r="J581" s="10"/>
      <c r="K581" s="9"/>
      <c r="L581" s="12"/>
      <c r="P581" s="58"/>
      <c r="Q581" s="15"/>
      <c r="R581" s="55"/>
      <c r="S581" s="55"/>
      <c r="T581" s="55"/>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c r="AT581" s="55"/>
      <c r="AU581" s="55"/>
      <c r="AV581" s="55"/>
      <c r="AW581" s="55"/>
      <c r="AX581" s="55"/>
      <c r="AY581" s="55"/>
      <c r="AZ581" s="55"/>
      <c r="BA581" s="55"/>
      <c r="BB581" s="55"/>
      <c r="BC581" s="55"/>
      <c r="BD581" s="55"/>
      <c r="BE581" s="55"/>
      <c r="BF581" s="55"/>
      <c r="BG581" s="55"/>
      <c r="BH581" s="55"/>
      <c r="BI581" s="55"/>
      <c r="BJ581" s="55"/>
      <c r="BK581" s="55"/>
      <c r="BL581" s="55"/>
      <c r="BM581" s="55"/>
      <c r="BN581" s="55"/>
      <c r="BO581" s="55"/>
      <c r="BP581" s="55"/>
      <c r="BQ581" s="55"/>
      <c r="BR581" s="55"/>
      <c r="BS581" s="55"/>
      <c r="BT581" s="55"/>
      <c r="BU581" s="55"/>
      <c r="BV581" s="55"/>
      <c r="BW581" s="55"/>
      <c r="BX581" s="55"/>
      <c r="BY581" s="55"/>
      <c r="BZ581" s="55"/>
      <c r="CA581" s="55"/>
      <c r="CB581" s="55"/>
      <c r="CC581" s="55"/>
      <c r="CD581" s="55"/>
      <c r="CE581" s="55"/>
      <c r="CF581" s="55"/>
      <c r="CG581" s="55"/>
      <c r="CH581" s="55"/>
      <c r="CI581" s="55"/>
      <c r="CJ581" s="55"/>
      <c r="CK581" s="55"/>
    </row>
    <row r="582" spans="1:89" s="57" customFormat="1" x14ac:dyDescent="0.25">
      <c r="A582" s="7"/>
      <c r="B582" s="8"/>
      <c r="C582" s="55"/>
      <c r="D582" s="55"/>
      <c r="E582" s="55"/>
      <c r="F582" s="10"/>
      <c r="G582" s="56"/>
      <c r="H582" s="10"/>
      <c r="I582" s="10"/>
      <c r="J582" s="10"/>
      <c r="K582" s="9"/>
      <c r="L582" s="12"/>
      <c r="P582" s="58"/>
      <c r="Q582" s="15"/>
      <c r="R582" s="55"/>
      <c r="S582" s="55"/>
      <c r="T582" s="55"/>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c r="AT582" s="55"/>
      <c r="AU582" s="55"/>
      <c r="AV582" s="55"/>
      <c r="AW582" s="55"/>
      <c r="AX582" s="55"/>
      <c r="AY582" s="55"/>
      <c r="AZ582" s="55"/>
      <c r="BA582" s="55"/>
      <c r="BB582" s="55"/>
      <c r="BC582" s="55"/>
      <c r="BD582" s="55"/>
      <c r="BE582" s="55"/>
      <c r="BF582" s="55"/>
      <c r="BG582" s="55"/>
      <c r="BH582" s="55"/>
      <c r="BI582" s="55"/>
      <c r="BJ582" s="55"/>
      <c r="BK582" s="55"/>
      <c r="BL582" s="55"/>
      <c r="BM582" s="55"/>
      <c r="BN582" s="55"/>
      <c r="BO582" s="55"/>
      <c r="BP582" s="55"/>
      <c r="BQ582" s="55"/>
      <c r="BR582" s="55"/>
      <c r="BS582" s="55"/>
      <c r="BT582" s="55"/>
      <c r="BU582" s="55"/>
      <c r="BV582" s="55"/>
      <c r="BW582" s="55"/>
      <c r="BX582" s="55"/>
      <c r="BY582" s="55"/>
      <c r="BZ582" s="55"/>
      <c r="CA582" s="55"/>
      <c r="CB582" s="55"/>
      <c r="CC582" s="55"/>
      <c r="CD582" s="55"/>
      <c r="CE582" s="55"/>
      <c r="CF582" s="55"/>
      <c r="CG582" s="55"/>
      <c r="CH582" s="55"/>
      <c r="CI582" s="55"/>
      <c r="CJ582" s="55"/>
      <c r="CK582" s="55"/>
    </row>
    <row r="583" spans="1:89" s="57" customFormat="1" x14ac:dyDescent="0.25">
      <c r="A583" s="7"/>
      <c r="B583" s="8"/>
      <c r="C583" s="55"/>
      <c r="D583" s="55"/>
      <c r="E583" s="55"/>
      <c r="F583" s="10"/>
      <c r="G583" s="56"/>
      <c r="H583" s="10"/>
      <c r="I583" s="10"/>
      <c r="J583" s="10"/>
      <c r="K583" s="9"/>
      <c r="L583" s="12"/>
      <c r="P583" s="58"/>
      <c r="Q583" s="15"/>
      <c r="R583" s="55"/>
      <c r="S583" s="55"/>
      <c r="T583" s="55"/>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c r="AT583" s="55"/>
      <c r="AU583" s="55"/>
      <c r="AV583" s="55"/>
      <c r="AW583" s="55"/>
      <c r="AX583" s="55"/>
      <c r="AY583" s="55"/>
      <c r="AZ583" s="55"/>
      <c r="BA583" s="55"/>
      <c r="BB583" s="55"/>
      <c r="BC583" s="55"/>
      <c r="BD583" s="55"/>
      <c r="BE583" s="55"/>
      <c r="BF583" s="55"/>
      <c r="BG583" s="55"/>
      <c r="BH583" s="55"/>
      <c r="BI583" s="55"/>
      <c r="BJ583" s="55"/>
      <c r="BK583" s="55"/>
      <c r="BL583" s="55"/>
      <c r="BM583" s="55"/>
      <c r="BN583" s="55"/>
      <c r="BO583" s="55"/>
      <c r="BP583" s="55"/>
      <c r="BQ583" s="55"/>
      <c r="BR583" s="55"/>
      <c r="BS583" s="55"/>
      <c r="BT583" s="55"/>
      <c r="BU583" s="55"/>
      <c r="BV583" s="55"/>
      <c r="BW583" s="55"/>
      <c r="BX583" s="55"/>
      <c r="BY583" s="55"/>
      <c r="BZ583" s="55"/>
      <c r="CA583" s="55"/>
      <c r="CB583" s="55"/>
      <c r="CC583" s="55"/>
      <c r="CD583" s="55"/>
      <c r="CE583" s="55"/>
      <c r="CF583" s="55"/>
      <c r="CG583" s="55"/>
      <c r="CH583" s="55"/>
      <c r="CI583" s="55"/>
      <c r="CJ583" s="55"/>
      <c r="CK583" s="55"/>
    </row>
    <row r="584" spans="1:89" s="57" customFormat="1" x14ac:dyDescent="0.25">
      <c r="A584" s="7"/>
      <c r="B584" s="8"/>
      <c r="C584" s="55"/>
      <c r="D584" s="55"/>
      <c r="E584" s="55"/>
      <c r="F584" s="10"/>
      <c r="G584" s="56"/>
      <c r="H584" s="10"/>
      <c r="I584" s="10"/>
      <c r="J584" s="10"/>
      <c r="K584" s="9"/>
      <c r="L584" s="12"/>
      <c r="P584" s="58"/>
      <c r="Q584" s="15"/>
      <c r="R584" s="55"/>
      <c r="S584" s="55"/>
      <c r="T584" s="55"/>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c r="AT584" s="55"/>
      <c r="AU584" s="55"/>
      <c r="AV584" s="55"/>
      <c r="AW584" s="55"/>
      <c r="AX584" s="55"/>
      <c r="AY584" s="55"/>
      <c r="AZ584" s="55"/>
      <c r="BA584" s="55"/>
      <c r="BB584" s="55"/>
      <c r="BC584" s="55"/>
      <c r="BD584" s="55"/>
      <c r="BE584" s="55"/>
      <c r="BF584" s="55"/>
      <c r="BG584" s="55"/>
      <c r="BH584" s="55"/>
      <c r="BI584" s="55"/>
      <c r="BJ584" s="55"/>
      <c r="BK584" s="55"/>
      <c r="BL584" s="55"/>
      <c r="BM584" s="55"/>
      <c r="BN584" s="55"/>
      <c r="BO584" s="55"/>
      <c r="BP584" s="55"/>
      <c r="BQ584" s="55"/>
      <c r="BR584" s="55"/>
      <c r="BS584" s="55"/>
      <c r="BT584" s="55"/>
      <c r="BU584" s="55"/>
      <c r="BV584" s="55"/>
      <c r="BW584" s="55"/>
      <c r="BX584" s="55"/>
      <c r="BY584" s="55"/>
      <c r="BZ584" s="55"/>
      <c r="CA584" s="55"/>
      <c r="CB584" s="55"/>
      <c r="CC584" s="55"/>
      <c r="CD584" s="55"/>
      <c r="CE584" s="55"/>
      <c r="CF584" s="55"/>
      <c r="CG584" s="55"/>
      <c r="CH584" s="55"/>
      <c r="CI584" s="55"/>
      <c r="CJ584" s="55"/>
      <c r="CK584" s="55"/>
    </row>
    <row r="585" spans="1:89" s="57" customFormat="1" x14ac:dyDescent="0.25">
      <c r="A585" s="7"/>
      <c r="B585" s="8"/>
      <c r="C585" s="55"/>
      <c r="D585" s="55"/>
      <c r="E585" s="55"/>
      <c r="F585" s="10"/>
      <c r="G585" s="56"/>
      <c r="H585" s="10"/>
      <c r="I585" s="10"/>
      <c r="J585" s="10"/>
      <c r="K585" s="9"/>
      <c r="L585" s="12"/>
      <c r="P585" s="58"/>
      <c r="Q585" s="15"/>
      <c r="R585" s="55"/>
      <c r="S585" s="55"/>
      <c r="T585" s="55"/>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c r="AT585" s="55"/>
      <c r="AU585" s="55"/>
      <c r="AV585" s="55"/>
      <c r="AW585" s="55"/>
      <c r="AX585" s="55"/>
      <c r="AY585" s="55"/>
      <c r="AZ585" s="55"/>
      <c r="BA585" s="55"/>
      <c r="BB585" s="55"/>
      <c r="BC585" s="55"/>
      <c r="BD585" s="55"/>
      <c r="BE585" s="55"/>
      <c r="BF585" s="55"/>
      <c r="BG585" s="55"/>
      <c r="BH585" s="55"/>
      <c r="BI585" s="55"/>
      <c r="BJ585" s="55"/>
      <c r="BK585" s="55"/>
      <c r="BL585" s="55"/>
      <c r="BM585" s="55"/>
      <c r="BN585" s="55"/>
      <c r="BO585" s="55"/>
      <c r="BP585" s="55"/>
      <c r="BQ585" s="55"/>
      <c r="BR585" s="55"/>
      <c r="BS585" s="55"/>
      <c r="BT585" s="55"/>
      <c r="BU585" s="55"/>
      <c r="BV585" s="55"/>
      <c r="BW585" s="55"/>
      <c r="BX585" s="55"/>
      <c r="BY585" s="55"/>
      <c r="BZ585" s="55"/>
      <c r="CA585" s="55"/>
      <c r="CB585" s="55"/>
      <c r="CC585" s="55"/>
      <c r="CD585" s="55"/>
      <c r="CE585" s="55"/>
      <c r="CF585" s="55"/>
      <c r="CG585" s="55"/>
      <c r="CH585" s="55"/>
      <c r="CI585" s="55"/>
      <c r="CJ585" s="55"/>
      <c r="CK585" s="55"/>
    </row>
    <row r="586" spans="1:89" s="57" customFormat="1" x14ac:dyDescent="0.25">
      <c r="A586" s="7"/>
      <c r="B586" s="8"/>
      <c r="C586" s="55"/>
      <c r="D586" s="55"/>
      <c r="E586" s="55"/>
      <c r="F586" s="10"/>
      <c r="G586" s="56"/>
      <c r="H586" s="10"/>
      <c r="I586" s="10"/>
      <c r="J586" s="10"/>
      <c r="K586" s="9"/>
      <c r="L586" s="12"/>
      <c r="P586" s="58"/>
      <c r="Q586" s="15"/>
      <c r="R586" s="55"/>
      <c r="S586" s="55"/>
      <c r="T586" s="55"/>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c r="AZ586" s="55"/>
      <c r="BA586" s="55"/>
      <c r="BB586" s="55"/>
      <c r="BC586" s="55"/>
      <c r="BD586" s="55"/>
      <c r="BE586" s="55"/>
      <c r="BF586" s="55"/>
      <c r="BG586" s="55"/>
      <c r="BH586" s="55"/>
      <c r="BI586" s="55"/>
      <c r="BJ586" s="55"/>
      <c r="BK586" s="55"/>
      <c r="BL586" s="55"/>
      <c r="BM586" s="55"/>
      <c r="BN586" s="55"/>
      <c r="BO586" s="55"/>
      <c r="BP586" s="55"/>
      <c r="BQ586" s="55"/>
      <c r="BR586" s="55"/>
      <c r="BS586" s="55"/>
      <c r="BT586" s="55"/>
      <c r="BU586" s="55"/>
      <c r="BV586" s="55"/>
      <c r="BW586" s="55"/>
      <c r="BX586" s="55"/>
      <c r="BY586" s="55"/>
      <c r="BZ586" s="55"/>
      <c r="CA586" s="55"/>
      <c r="CB586" s="55"/>
      <c r="CC586" s="55"/>
      <c r="CD586" s="55"/>
      <c r="CE586" s="55"/>
      <c r="CF586" s="55"/>
      <c r="CG586" s="55"/>
      <c r="CH586" s="55"/>
      <c r="CI586" s="55"/>
      <c r="CJ586" s="55"/>
      <c r="CK586" s="55"/>
    </row>
    <row r="587" spans="1:89" s="57" customFormat="1" x14ac:dyDescent="0.25">
      <c r="A587" s="7"/>
      <c r="B587" s="8"/>
      <c r="C587" s="55"/>
      <c r="D587" s="55"/>
      <c r="E587" s="55"/>
      <c r="F587" s="10"/>
      <c r="G587" s="56"/>
      <c r="H587" s="10"/>
      <c r="I587" s="10"/>
      <c r="J587" s="10"/>
      <c r="K587" s="9"/>
      <c r="L587" s="12"/>
      <c r="P587" s="58"/>
      <c r="Q587" s="15"/>
      <c r="R587" s="55"/>
      <c r="S587" s="55"/>
      <c r="T587" s="55"/>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c r="AT587" s="55"/>
      <c r="AU587" s="55"/>
      <c r="AV587" s="55"/>
      <c r="AW587" s="55"/>
      <c r="AX587" s="55"/>
      <c r="AY587" s="55"/>
      <c r="AZ587" s="55"/>
      <c r="BA587" s="55"/>
      <c r="BB587" s="55"/>
      <c r="BC587" s="55"/>
      <c r="BD587" s="55"/>
      <c r="BE587" s="55"/>
      <c r="BF587" s="55"/>
      <c r="BG587" s="55"/>
      <c r="BH587" s="55"/>
      <c r="BI587" s="55"/>
      <c r="BJ587" s="55"/>
      <c r="BK587" s="55"/>
      <c r="BL587" s="55"/>
      <c r="BM587" s="55"/>
      <c r="BN587" s="55"/>
      <c r="BO587" s="55"/>
      <c r="BP587" s="55"/>
      <c r="BQ587" s="55"/>
      <c r="BR587" s="55"/>
      <c r="BS587" s="55"/>
      <c r="BT587" s="55"/>
      <c r="BU587" s="55"/>
      <c r="BV587" s="55"/>
      <c r="BW587" s="55"/>
      <c r="BX587" s="55"/>
      <c r="BY587" s="55"/>
      <c r="BZ587" s="55"/>
      <c r="CA587" s="55"/>
      <c r="CB587" s="55"/>
      <c r="CC587" s="55"/>
      <c r="CD587" s="55"/>
      <c r="CE587" s="55"/>
      <c r="CF587" s="55"/>
      <c r="CG587" s="55"/>
      <c r="CH587" s="55"/>
      <c r="CI587" s="55"/>
      <c r="CJ587" s="55"/>
      <c r="CK587" s="55"/>
    </row>
    <row r="588" spans="1:89" s="57" customFormat="1" x14ac:dyDescent="0.25">
      <c r="A588" s="7"/>
      <c r="B588" s="8"/>
      <c r="C588" s="55"/>
      <c r="D588" s="55"/>
      <c r="E588" s="55"/>
      <c r="F588" s="10"/>
      <c r="G588" s="56"/>
      <c r="H588" s="10"/>
      <c r="I588" s="10"/>
      <c r="J588" s="10"/>
      <c r="K588" s="9"/>
      <c r="L588" s="12"/>
      <c r="P588" s="58"/>
      <c r="Q588" s="15"/>
      <c r="R588" s="55"/>
      <c r="S588" s="55"/>
      <c r="T588" s="55"/>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c r="AT588" s="55"/>
      <c r="AU588" s="55"/>
      <c r="AV588" s="55"/>
      <c r="AW588" s="55"/>
      <c r="AX588" s="55"/>
      <c r="AY588" s="55"/>
      <c r="AZ588" s="55"/>
      <c r="BA588" s="55"/>
      <c r="BB588" s="55"/>
      <c r="BC588" s="55"/>
      <c r="BD588" s="55"/>
      <c r="BE588" s="55"/>
      <c r="BF588" s="55"/>
      <c r="BG588" s="55"/>
      <c r="BH588" s="55"/>
      <c r="BI588" s="55"/>
      <c r="BJ588" s="55"/>
      <c r="BK588" s="55"/>
      <c r="BL588" s="55"/>
      <c r="BM588" s="55"/>
      <c r="BN588" s="55"/>
      <c r="BO588" s="55"/>
      <c r="BP588" s="55"/>
      <c r="BQ588" s="55"/>
      <c r="BR588" s="55"/>
      <c r="BS588" s="55"/>
      <c r="BT588" s="55"/>
      <c r="BU588" s="55"/>
      <c r="BV588" s="55"/>
      <c r="BW588" s="55"/>
      <c r="BX588" s="55"/>
      <c r="BY588" s="55"/>
      <c r="BZ588" s="55"/>
      <c r="CA588" s="55"/>
      <c r="CB588" s="55"/>
      <c r="CC588" s="55"/>
      <c r="CD588" s="55"/>
      <c r="CE588" s="55"/>
      <c r="CF588" s="55"/>
      <c r="CG588" s="55"/>
      <c r="CH588" s="55"/>
      <c r="CI588" s="55"/>
      <c r="CJ588" s="55"/>
      <c r="CK588" s="55"/>
    </row>
    <row r="589" spans="1:89" s="57" customFormat="1" x14ac:dyDescent="0.25">
      <c r="A589" s="7"/>
      <c r="B589" s="8"/>
      <c r="C589" s="55"/>
      <c r="D589" s="55"/>
      <c r="E589" s="55"/>
      <c r="F589" s="10"/>
      <c r="G589" s="56"/>
      <c r="H589" s="10"/>
      <c r="I589" s="10"/>
      <c r="J589" s="10"/>
      <c r="K589" s="9"/>
      <c r="L589" s="12"/>
      <c r="P589" s="58"/>
      <c r="Q589" s="15"/>
      <c r="R589" s="55"/>
      <c r="S589" s="55"/>
      <c r="T589" s="55"/>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c r="AT589" s="55"/>
      <c r="AU589" s="55"/>
      <c r="AV589" s="55"/>
      <c r="AW589" s="55"/>
      <c r="AX589" s="55"/>
      <c r="AY589" s="55"/>
      <c r="AZ589" s="55"/>
      <c r="BA589" s="55"/>
      <c r="BB589" s="55"/>
      <c r="BC589" s="55"/>
      <c r="BD589" s="55"/>
      <c r="BE589" s="55"/>
      <c r="BF589" s="55"/>
      <c r="BG589" s="55"/>
      <c r="BH589" s="55"/>
      <c r="BI589" s="55"/>
      <c r="BJ589" s="55"/>
      <c r="BK589" s="55"/>
      <c r="BL589" s="55"/>
      <c r="BM589" s="55"/>
      <c r="BN589" s="55"/>
      <c r="BO589" s="55"/>
      <c r="BP589" s="55"/>
      <c r="BQ589" s="55"/>
      <c r="BR589" s="55"/>
      <c r="BS589" s="55"/>
      <c r="BT589" s="55"/>
      <c r="BU589" s="55"/>
      <c r="BV589" s="55"/>
      <c r="BW589" s="55"/>
      <c r="BX589" s="55"/>
      <c r="BY589" s="55"/>
      <c r="BZ589" s="55"/>
      <c r="CA589" s="55"/>
      <c r="CB589" s="55"/>
      <c r="CC589" s="55"/>
      <c r="CD589" s="55"/>
      <c r="CE589" s="55"/>
      <c r="CF589" s="55"/>
      <c r="CG589" s="55"/>
      <c r="CH589" s="55"/>
      <c r="CI589" s="55"/>
      <c r="CJ589" s="55"/>
      <c r="CK589" s="55"/>
    </row>
    <row r="590" spans="1:89" s="57" customFormat="1" x14ac:dyDescent="0.25">
      <c r="A590" s="7"/>
      <c r="B590" s="8"/>
      <c r="C590" s="55"/>
      <c r="D590" s="55"/>
      <c r="E590" s="55"/>
      <c r="F590" s="10"/>
      <c r="G590" s="56"/>
      <c r="H590" s="10"/>
      <c r="I590" s="10"/>
      <c r="J590" s="10"/>
      <c r="K590" s="9"/>
      <c r="L590" s="12"/>
      <c r="P590" s="58"/>
      <c r="Q590" s="15"/>
      <c r="R590" s="55"/>
      <c r="S590" s="55"/>
      <c r="T590" s="55"/>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c r="AT590" s="55"/>
      <c r="AU590" s="55"/>
      <c r="AV590" s="55"/>
      <c r="AW590" s="55"/>
      <c r="AX590" s="55"/>
      <c r="AY590" s="55"/>
      <c r="AZ590" s="55"/>
      <c r="BA590" s="55"/>
      <c r="BB590" s="55"/>
      <c r="BC590" s="55"/>
      <c r="BD590" s="55"/>
      <c r="BE590" s="55"/>
      <c r="BF590" s="55"/>
      <c r="BG590" s="55"/>
      <c r="BH590" s="55"/>
      <c r="BI590" s="55"/>
      <c r="BJ590" s="55"/>
      <c r="BK590" s="55"/>
      <c r="BL590" s="55"/>
      <c r="BM590" s="55"/>
      <c r="BN590" s="55"/>
      <c r="BO590" s="55"/>
      <c r="BP590" s="55"/>
      <c r="BQ590" s="55"/>
      <c r="BR590" s="55"/>
      <c r="BS590" s="55"/>
      <c r="BT590" s="55"/>
      <c r="BU590" s="55"/>
      <c r="BV590" s="55"/>
      <c r="BW590" s="55"/>
      <c r="BX590" s="55"/>
      <c r="BY590" s="55"/>
      <c r="BZ590" s="55"/>
      <c r="CA590" s="55"/>
      <c r="CB590" s="55"/>
      <c r="CC590" s="55"/>
      <c r="CD590" s="55"/>
      <c r="CE590" s="55"/>
      <c r="CF590" s="55"/>
      <c r="CG590" s="55"/>
      <c r="CH590" s="55"/>
      <c r="CI590" s="55"/>
      <c r="CJ590" s="55"/>
      <c r="CK590" s="55"/>
    </row>
    <row r="591" spans="1:89" s="57" customFormat="1" x14ac:dyDescent="0.25">
      <c r="A591" s="7"/>
      <c r="B591" s="8"/>
      <c r="C591" s="55"/>
      <c r="D591" s="55"/>
      <c r="E591" s="55"/>
      <c r="F591" s="10"/>
      <c r="G591" s="56"/>
      <c r="H591" s="10"/>
      <c r="I591" s="10"/>
      <c r="J591" s="10"/>
      <c r="K591" s="9"/>
      <c r="L591" s="12"/>
      <c r="P591" s="58"/>
      <c r="Q591" s="15"/>
      <c r="R591" s="55"/>
      <c r="S591" s="55"/>
      <c r="T591" s="55"/>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c r="AT591" s="55"/>
      <c r="AU591" s="55"/>
      <c r="AV591" s="55"/>
      <c r="AW591" s="55"/>
      <c r="AX591" s="55"/>
      <c r="AY591" s="55"/>
      <c r="AZ591" s="55"/>
      <c r="BA591" s="55"/>
      <c r="BB591" s="55"/>
      <c r="BC591" s="55"/>
      <c r="BD591" s="55"/>
      <c r="BE591" s="55"/>
      <c r="BF591" s="55"/>
      <c r="BG591" s="55"/>
      <c r="BH591" s="55"/>
      <c r="BI591" s="55"/>
      <c r="BJ591" s="55"/>
      <c r="BK591" s="55"/>
      <c r="BL591" s="55"/>
      <c r="BM591" s="55"/>
      <c r="BN591" s="55"/>
      <c r="BO591" s="55"/>
      <c r="BP591" s="55"/>
      <c r="BQ591" s="55"/>
      <c r="BR591" s="55"/>
      <c r="BS591" s="55"/>
      <c r="BT591" s="55"/>
      <c r="BU591" s="55"/>
      <c r="BV591" s="55"/>
      <c r="BW591" s="55"/>
      <c r="BX591" s="55"/>
      <c r="BY591" s="55"/>
      <c r="BZ591" s="55"/>
      <c r="CA591" s="55"/>
      <c r="CB591" s="55"/>
      <c r="CC591" s="55"/>
      <c r="CD591" s="55"/>
      <c r="CE591" s="55"/>
      <c r="CF591" s="55"/>
      <c r="CG591" s="55"/>
      <c r="CH591" s="55"/>
      <c r="CI591" s="55"/>
      <c r="CJ591" s="55"/>
      <c r="CK591" s="55"/>
    </row>
    <row r="592" spans="1:89" s="57" customFormat="1" x14ac:dyDescent="0.25">
      <c r="A592" s="7"/>
      <c r="B592" s="8"/>
      <c r="C592" s="55"/>
      <c r="D592" s="55"/>
      <c r="E592" s="55"/>
      <c r="F592" s="10"/>
      <c r="G592" s="56"/>
      <c r="H592" s="10"/>
      <c r="I592" s="10"/>
      <c r="J592" s="10"/>
      <c r="K592" s="9"/>
      <c r="L592" s="12"/>
      <c r="P592" s="58"/>
      <c r="Q592" s="15"/>
      <c r="R592" s="55"/>
      <c r="S592" s="55"/>
      <c r="T592" s="55"/>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c r="AT592" s="55"/>
      <c r="AU592" s="55"/>
      <c r="AV592" s="55"/>
      <c r="AW592" s="55"/>
      <c r="AX592" s="55"/>
      <c r="AY592" s="55"/>
      <c r="AZ592" s="55"/>
      <c r="BA592" s="55"/>
      <c r="BB592" s="55"/>
      <c r="BC592" s="55"/>
      <c r="BD592" s="55"/>
      <c r="BE592" s="55"/>
      <c r="BF592" s="55"/>
      <c r="BG592" s="55"/>
      <c r="BH592" s="55"/>
      <c r="BI592" s="55"/>
      <c r="BJ592" s="55"/>
      <c r="BK592" s="55"/>
      <c r="BL592" s="55"/>
      <c r="BM592" s="55"/>
      <c r="BN592" s="55"/>
      <c r="BO592" s="55"/>
      <c r="BP592" s="55"/>
      <c r="BQ592" s="55"/>
      <c r="BR592" s="55"/>
      <c r="BS592" s="55"/>
      <c r="BT592" s="55"/>
      <c r="BU592" s="55"/>
      <c r="BV592" s="55"/>
      <c r="BW592" s="55"/>
      <c r="BX592" s="55"/>
      <c r="BY592" s="55"/>
      <c r="BZ592" s="55"/>
      <c r="CA592" s="55"/>
      <c r="CB592" s="55"/>
      <c r="CC592" s="55"/>
      <c r="CD592" s="55"/>
      <c r="CE592" s="55"/>
      <c r="CF592" s="55"/>
      <c r="CG592" s="55"/>
      <c r="CH592" s="55"/>
      <c r="CI592" s="55"/>
      <c r="CJ592" s="55"/>
      <c r="CK592" s="55"/>
    </row>
    <row r="593" spans="1:89" s="57" customFormat="1" x14ac:dyDescent="0.25">
      <c r="A593" s="7"/>
      <c r="B593" s="8"/>
      <c r="C593" s="55"/>
      <c r="D593" s="55"/>
      <c r="E593" s="55"/>
      <c r="F593" s="10"/>
      <c r="G593" s="56"/>
      <c r="H593" s="10"/>
      <c r="I593" s="10"/>
      <c r="J593" s="10"/>
      <c r="K593" s="9"/>
      <c r="L593" s="12"/>
      <c r="P593" s="58"/>
      <c r="Q593" s="15"/>
      <c r="R593" s="55"/>
      <c r="S593" s="55"/>
      <c r="T593" s="55"/>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c r="AT593" s="55"/>
      <c r="AU593" s="55"/>
      <c r="AV593" s="55"/>
      <c r="AW593" s="55"/>
      <c r="AX593" s="55"/>
      <c r="AY593" s="55"/>
      <c r="AZ593" s="55"/>
      <c r="BA593" s="55"/>
      <c r="BB593" s="55"/>
      <c r="BC593" s="55"/>
      <c r="BD593" s="55"/>
      <c r="BE593" s="55"/>
      <c r="BF593" s="55"/>
      <c r="BG593" s="55"/>
      <c r="BH593" s="55"/>
      <c r="BI593" s="55"/>
      <c r="BJ593" s="55"/>
      <c r="BK593" s="55"/>
      <c r="BL593" s="55"/>
      <c r="BM593" s="55"/>
      <c r="BN593" s="55"/>
      <c r="BO593" s="55"/>
      <c r="BP593" s="55"/>
      <c r="BQ593" s="55"/>
      <c r="BR593" s="55"/>
      <c r="BS593" s="55"/>
      <c r="BT593" s="55"/>
      <c r="BU593" s="55"/>
      <c r="BV593" s="55"/>
      <c r="BW593" s="55"/>
      <c r="BX593" s="55"/>
      <c r="BY593" s="55"/>
      <c r="BZ593" s="55"/>
      <c r="CA593" s="55"/>
      <c r="CB593" s="55"/>
      <c r="CC593" s="55"/>
      <c r="CD593" s="55"/>
      <c r="CE593" s="55"/>
      <c r="CF593" s="55"/>
      <c r="CG593" s="55"/>
      <c r="CH593" s="55"/>
      <c r="CI593" s="55"/>
      <c r="CJ593" s="55"/>
      <c r="CK593" s="55"/>
    </row>
    <row r="594" spans="1:89" s="57" customFormat="1" x14ac:dyDescent="0.25">
      <c r="A594" s="7"/>
      <c r="B594" s="8"/>
      <c r="C594" s="55"/>
      <c r="D594" s="55"/>
      <c r="E594" s="55"/>
      <c r="F594" s="10"/>
      <c r="G594" s="56"/>
      <c r="H594" s="10"/>
      <c r="I594" s="10"/>
      <c r="J594" s="10"/>
      <c r="K594" s="9"/>
      <c r="L594" s="12"/>
      <c r="P594" s="58"/>
      <c r="Q594" s="15"/>
      <c r="R594" s="55"/>
      <c r="S594" s="55"/>
      <c r="T594" s="55"/>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c r="AT594" s="55"/>
      <c r="AU594" s="55"/>
      <c r="AV594" s="55"/>
      <c r="AW594" s="55"/>
      <c r="AX594" s="55"/>
      <c r="AY594" s="55"/>
      <c r="AZ594" s="55"/>
      <c r="BA594" s="55"/>
      <c r="BB594" s="55"/>
      <c r="BC594" s="55"/>
      <c r="BD594" s="55"/>
      <c r="BE594" s="55"/>
      <c r="BF594" s="55"/>
      <c r="BG594" s="55"/>
      <c r="BH594" s="55"/>
      <c r="BI594" s="55"/>
      <c r="BJ594" s="55"/>
      <c r="BK594" s="55"/>
      <c r="BL594" s="55"/>
      <c r="BM594" s="55"/>
      <c r="BN594" s="55"/>
      <c r="BO594" s="55"/>
      <c r="BP594" s="55"/>
      <c r="BQ594" s="55"/>
      <c r="BR594" s="55"/>
      <c r="BS594" s="55"/>
      <c r="BT594" s="55"/>
      <c r="BU594" s="55"/>
      <c r="BV594" s="55"/>
      <c r="BW594" s="55"/>
      <c r="BX594" s="55"/>
      <c r="BY594" s="55"/>
      <c r="BZ594" s="55"/>
      <c r="CA594" s="55"/>
      <c r="CB594" s="55"/>
      <c r="CC594" s="55"/>
      <c r="CD594" s="55"/>
      <c r="CE594" s="55"/>
      <c r="CF594" s="55"/>
      <c r="CG594" s="55"/>
      <c r="CH594" s="55"/>
      <c r="CI594" s="55"/>
      <c r="CJ594" s="55"/>
      <c r="CK594" s="55"/>
    </row>
    <row r="595" spans="1:89" s="57" customFormat="1" x14ac:dyDescent="0.25">
      <c r="A595" s="7"/>
      <c r="B595" s="8"/>
      <c r="C595" s="55"/>
      <c r="D595" s="55"/>
      <c r="E595" s="55"/>
      <c r="F595" s="10"/>
      <c r="G595" s="56"/>
      <c r="H595" s="10"/>
      <c r="I595" s="10"/>
      <c r="J595" s="10"/>
      <c r="K595" s="9"/>
      <c r="L595" s="12"/>
      <c r="P595" s="58"/>
      <c r="Q595" s="15"/>
      <c r="R595" s="55"/>
      <c r="S595" s="55"/>
      <c r="T595" s="55"/>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c r="AT595" s="55"/>
      <c r="AU595" s="55"/>
      <c r="AV595" s="55"/>
      <c r="AW595" s="55"/>
      <c r="AX595" s="55"/>
      <c r="AY595" s="55"/>
      <c r="AZ595" s="55"/>
      <c r="BA595" s="55"/>
      <c r="BB595" s="55"/>
      <c r="BC595" s="55"/>
      <c r="BD595" s="55"/>
      <c r="BE595" s="55"/>
      <c r="BF595" s="55"/>
      <c r="BG595" s="55"/>
      <c r="BH595" s="55"/>
      <c r="BI595" s="55"/>
      <c r="BJ595" s="55"/>
      <c r="BK595" s="55"/>
      <c r="BL595" s="55"/>
      <c r="BM595" s="55"/>
      <c r="BN595" s="55"/>
      <c r="BO595" s="55"/>
      <c r="BP595" s="55"/>
      <c r="BQ595" s="55"/>
      <c r="BR595" s="55"/>
      <c r="BS595" s="55"/>
      <c r="BT595" s="55"/>
      <c r="BU595" s="55"/>
      <c r="BV595" s="55"/>
      <c r="BW595" s="55"/>
      <c r="BX595" s="55"/>
      <c r="BY595" s="55"/>
      <c r="BZ595" s="55"/>
      <c r="CA595" s="55"/>
      <c r="CB595" s="55"/>
      <c r="CC595" s="55"/>
      <c r="CD595" s="55"/>
      <c r="CE595" s="55"/>
      <c r="CF595" s="55"/>
      <c r="CG595" s="55"/>
      <c r="CH595" s="55"/>
      <c r="CI595" s="55"/>
      <c r="CJ595" s="55"/>
      <c r="CK595" s="55"/>
    </row>
    <row r="596" spans="1:89" s="57" customFormat="1" x14ac:dyDescent="0.25">
      <c r="A596" s="7"/>
      <c r="B596" s="8"/>
      <c r="C596" s="55"/>
      <c r="D596" s="55"/>
      <c r="E596" s="55"/>
      <c r="F596" s="10"/>
      <c r="G596" s="56"/>
      <c r="H596" s="10"/>
      <c r="I596" s="10"/>
      <c r="J596" s="10"/>
      <c r="K596" s="9"/>
      <c r="L596" s="12"/>
      <c r="P596" s="58"/>
      <c r="Q596" s="15"/>
      <c r="R596" s="55"/>
      <c r="S596" s="55"/>
      <c r="T596" s="55"/>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c r="AZ596" s="55"/>
      <c r="BA596" s="55"/>
      <c r="BB596" s="55"/>
      <c r="BC596" s="55"/>
      <c r="BD596" s="55"/>
      <c r="BE596" s="55"/>
      <c r="BF596" s="55"/>
      <c r="BG596" s="55"/>
      <c r="BH596" s="55"/>
      <c r="BI596" s="55"/>
      <c r="BJ596" s="55"/>
      <c r="BK596" s="55"/>
      <c r="BL596" s="55"/>
      <c r="BM596" s="55"/>
      <c r="BN596" s="55"/>
      <c r="BO596" s="55"/>
      <c r="BP596" s="55"/>
      <c r="BQ596" s="55"/>
      <c r="BR596" s="55"/>
      <c r="BS596" s="55"/>
      <c r="BT596" s="55"/>
      <c r="BU596" s="55"/>
      <c r="BV596" s="55"/>
      <c r="BW596" s="55"/>
      <c r="BX596" s="55"/>
      <c r="BY596" s="55"/>
      <c r="BZ596" s="55"/>
      <c r="CA596" s="55"/>
      <c r="CB596" s="55"/>
      <c r="CC596" s="55"/>
      <c r="CD596" s="55"/>
      <c r="CE596" s="55"/>
      <c r="CF596" s="55"/>
      <c r="CG596" s="55"/>
      <c r="CH596" s="55"/>
      <c r="CI596" s="55"/>
      <c r="CJ596" s="55"/>
      <c r="CK596" s="55"/>
    </row>
    <row r="597" spans="1:89" s="57" customFormat="1" x14ac:dyDescent="0.25">
      <c r="A597" s="7"/>
      <c r="B597" s="8"/>
      <c r="C597" s="55"/>
      <c r="D597" s="55"/>
      <c r="E597" s="55"/>
      <c r="F597" s="10"/>
      <c r="G597" s="56"/>
      <c r="H597" s="10"/>
      <c r="I597" s="10"/>
      <c r="J597" s="10"/>
      <c r="K597" s="9"/>
      <c r="L597" s="12"/>
      <c r="P597" s="58"/>
      <c r="Q597" s="15"/>
      <c r="R597" s="55"/>
      <c r="S597" s="55"/>
      <c r="T597" s="55"/>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c r="AT597" s="55"/>
      <c r="AU597" s="55"/>
      <c r="AV597" s="55"/>
      <c r="AW597" s="55"/>
      <c r="AX597" s="55"/>
      <c r="AY597" s="55"/>
      <c r="AZ597" s="55"/>
      <c r="BA597" s="55"/>
      <c r="BB597" s="55"/>
      <c r="BC597" s="55"/>
      <c r="BD597" s="55"/>
      <c r="BE597" s="55"/>
      <c r="BF597" s="55"/>
      <c r="BG597" s="55"/>
      <c r="BH597" s="55"/>
      <c r="BI597" s="55"/>
      <c r="BJ597" s="55"/>
      <c r="BK597" s="55"/>
      <c r="BL597" s="55"/>
      <c r="BM597" s="55"/>
      <c r="BN597" s="55"/>
      <c r="BO597" s="55"/>
      <c r="BP597" s="55"/>
      <c r="BQ597" s="55"/>
      <c r="BR597" s="55"/>
      <c r="BS597" s="55"/>
      <c r="BT597" s="55"/>
      <c r="BU597" s="55"/>
      <c r="BV597" s="55"/>
      <c r="BW597" s="55"/>
      <c r="BX597" s="55"/>
      <c r="BY597" s="55"/>
      <c r="BZ597" s="55"/>
      <c r="CA597" s="55"/>
      <c r="CB597" s="55"/>
      <c r="CC597" s="55"/>
      <c r="CD597" s="55"/>
      <c r="CE597" s="55"/>
      <c r="CF597" s="55"/>
      <c r="CG597" s="55"/>
      <c r="CH597" s="55"/>
      <c r="CI597" s="55"/>
      <c r="CJ597" s="55"/>
      <c r="CK597" s="55"/>
    </row>
    <row r="598" spans="1:89" s="57" customFormat="1" x14ac:dyDescent="0.25">
      <c r="A598" s="7"/>
      <c r="B598" s="8"/>
      <c r="C598" s="55"/>
      <c r="D598" s="55"/>
      <c r="E598" s="55"/>
      <c r="F598" s="10"/>
      <c r="G598" s="56"/>
      <c r="H598" s="10"/>
      <c r="I598" s="10"/>
      <c r="J598" s="10"/>
      <c r="K598" s="9"/>
      <c r="L598" s="12"/>
      <c r="P598" s="58"/>
      <c r="Q598" s="15"/>
      <c r="R598" s="55"/>
      <c r="S598" s="55"/>
      <c r="T598" s="55"/>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c r="AT598" s="55"/>
      <c r="AU598" s="55"/>
      <c r="AV598" s="55"/>
      <c r="AW598" s="55"/>
      <c r="AX598" s="55"/>
      <c r="AY598" s="55"/>
      <c r="AZ598" s="55"/>
      <c r="BA598" s="55"/>
      <c r="BB598" s="55"/>
      <c r="BC598" s="55"/>
      <c r="BD598" s="55"/>
      <c r="BE598" s="55"/>
      <c r="BF598" s="55"/>
      <c r="BG598" s="55"/>
      <c r="BH598" s="55"/>
      <c r="BI598" s="55"/>
      <c r="BJ598" s="55"/>
      <c r="BK598" s="55"/>
      <c r="BL598" s="55"/>
      <c r="BM598" s="55"/>
      <c r="BN598" s="55"/>
      <c r="BO598" s="55"/>
      <c r="BP598" s="55"/>
      <c r="BQ598" s="55"/>
      <c r="BR598" s="55"/>
      <c r="BS598" s="55"/>
      <c r="BT598" s="55"/>
      <c r="BU598" s="55"/>
      <c r="BV598" s="55"/>
      <c r="BW598" s="55"/>
      <c r="BX598" s="55"/>
      <c r="BY598" s="55"/>
      <c r="BZ598" s="55"/>
      <c r="CA598" s="55"/>
      <c r="CB598" s="55"/>
      <c r="CC598" s="55"/>
      <c r="CD598" s="55"/>
      <c r="CE598" s="55"/>
      <c r="CF598" s="55"/>
      <c r="CG598" s="55"/>
      <c r="CH598" s="55"/>
      <c r="CI598" s="55"/>
      <c r="CJ598" s="55"/>
      <c r="CK598" s="55"/>
    </row>
    <row r="599" spans="1:89" s="57" customFormat="1" x14ac:dyDescent="0.25">
      <c r="A599" s="7"/>
      <c r="B599" s="8"/>
      <c r="C599" s="55"/>
      <c r="D599" s="55"/>
      <c r="E599" s="55"/>
      <c r="F599" s="10"/>
      <c r="G599" s="56"/>
      <c r="H599" s="10"/>
      <c r="I599" s="10"/>
      <c r="J599" s="10"/>
      <c r="K599" s="9"/>
      <c r="L599" s="12"/>
      <c r="P599" s="58"/>
      <c r="Q599" s="15"/>
      <c r="R599" s="55"/>
      <c r="S599" s="55"/>
      <c r="T599" s="55"/>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c r="AT599" s="55"/>
      <c r="AU599" s="55"/>
      <c r="AV599" s="55"/>
      <c r="AW599" s="55"/>
      <c r="AX599" s="55"/>
      <c r="AY599" s="55"/>
      <c r="AZ599" s="55"/>
      <c r="BA599" s="55"/>
      <c r="BB599" s="55"/>
      <c r="BC599" s="55"/>
      <c r="BD599" s="55"/>
      <c r="BE599" s="55"/>
      <c r="BF599" s="55"/>
      <c r="BG599" s="55"/>
      <c r="BH599" s="55"/>
      <c r="BI599" s="55"/>
      <c r="BJ599" s="55"/>
      <c r="BK599" s="55"/>
      <c r="BL599" s="55"/>
      <c r="BM599" s="55"/>
      <c r="BN599" s="55"/>
      <c r="BO599" s="55"/>
      <c r="BP599" s="55"/>
      <c r="BQ599" s="55"/>
      <c r="BR599" s="55"/>
      <c r="BS599" s="55"/>
      <c r="BT599" s="55"/>
      <c r="BU599" s="55"/>
      <c r="BV599" s="55"/>
      <c r="BW599" s="55"/>
      <c r="BX599" s="55"/>
      <c r="BY599" s="55"/>
      <c r="BZ599" s="55"/>
      <c r="CA599" s="55"/>
      <c r="CB599" s="55"/>
      <c r="CC599" s="55"/>
      <c r="CD599" s="55"/>
      <c r="CE599" s="55"/>
      <c r="CF599" s="55"/>
      <c r="CG599" s="55"/>
      <c r="CH599" s="55"/>
      <c r="CI599" s="55"/>
      <c r="CJ599" s="55"/>
      <c r="CK599" s="55"/>
    </row>
    <row r="600" spans="1:89" s="57" customFormat="1" x14ac:dyDescent="0.25">
      <c r="A600" s="7"/>
      <c r="B600" s="8"/>
      <c r="C600" s="55"/>
      <c r="D600" s="55"/>
      <c r="E600" s="55"/>
      <c r="F600" s="10"/>
      <c r="G600" s="56"/>
      <c r="H600" s="10"/>
      <c r="I600" s="10"/>
      <c r="J600" s="10"/>
      <c r="K600" s="9"/>
      <c r="L600" s="12"/>
      <c r="P600" s="58"/>
      <c r="Q600" s="15"/>
      <c r="R600" s="55"/>
      <c r="S600" s="55"/>
      <c r="T600" s="55"/>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c r="AT600" s="55"/>
      <c r="AU600" s="55"/>
      <c r="AV600" s="55"/>
      <c r="AW600" s="55"/>
      <c r="AX600" s="55"/>
      <c r="AY600" s="55"/>
      <c r="AZ600" s="55"/>
      <c r="BA600" s="55"/>
      <c r="BB600" s="55"/>
      <c r="BC600" s="55"/>
      <c r="BD600" s="55"/>
      <c r="BE600" s="55"/>
      <c r="BF600" s="55"/>
      <c r="BG600" s="55"/>
      <c r="BH600" s="55"/>
      <c r="BI600" s="55"/>
      <c r="BJ600" s="55"/>
      <c r="BK600" s="55"/>
      <c r="BL600" s="55"/>
      <c r="BM600" s="55"/>
      <c r="BN600" s="55"/>
      <c r="BO600" s="55"/>
      <c r="BP600" s="55"/>
      <c r="BQ600" s="55"/>
      <c r="BR600" s="55"/>
      <c r="BS600" s="55"/>
      <c r="BT600" s="55"/>
      <c r="BU600" s="55"/>
      <c r="BV600" s="55"/>
      <c r="BW600" s="55"/>
      <c r="BX600" s="55"/>
      <c r="BY600" s="55"/>
      <c r="BZ600" s="55"/>
      <c r="CA600" s="55"/>
      <c r="CB600" s="55"/>
      <c r="CC600" s="55"/>
      <c r="CD600" s="55"/>
      <c r="CE600" s="55"/>
      <c r="CF600" s="55"/>
      <c r="CG600" s="55"/>
      <c r="CH600" s="55"/>
      <c r="CI600" s="55"/>
      <c r="CJ600" s="55"/>
      <c r="CK600" s="55"/>
    </row>
    <row r="601" spans="1:89" s="57" customFormat="1" x14ac:dyDescent="0.25">
      <c r="A601" s="7"/>
      <c r="B601" s="8"/>
      <c r="C601" s="55"/>
      <c r="D601" s="55"/>
      <c r="E601" s="55"/>
      <c r="F601" s="10"/>
      <c r="G601" s="56"/>
      <c r="H601" s="10"/>
      <c r="I601" s="10"/>
      <c r="J601" s="10"/>
      <c r="K601" s="9"/>
      <c r="L601" s="12"/>
      <c r="P601" s="58"/>
      <c r="Q601" s="15"/>
      <c r="R601" s="55"/>
      <c r="S601" s="55"/>
      <c r="T601" s="55"/>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c r="AT601" s="55"/>
      <c r="AU601" s="55"/>
      <c r="AV601" s="55"/>
      <c r="AW601" s="55"/>
      <c r="AX601" s="55"/>
      <c r="AY601" s="55"/>
      <c r="AZ601" s="55"/>
      <c r="BA601" s="55"/>
      <c r="BB601" s="55"/>
      <c r="BC601" s="55"/>
      <c r="BD601" s="55"/>
      <c r="BE601" s="55"/>
      <c r="BF601" s="55"/>
      <c r="BG601" s="55"/>
      <c r="BH601" s="55"/>
      <c r="BI601" s="55"/>
      <c r="BJ601" s="55"/>
      <c r="BK601" s="55"/>
      <c r="BL601" s="55"/>
      <c r="BM601" s="55"/>
      <c r="BN601" s="55"/>
      <c r="BO601" s="55"/>
      <c r="BP601" s="55"/>
      <c r="BQ601" s="55"/>
      <c r="BR601" s="55"/>
      <c r="BS601" s="55"/>
      <c r="BT601" s="55"/>
      <c r="BU601" s="55"/>
      <c r="BV601" s="55"/>
      <c r="BW601" s="55"/>
      <c r="BX601" s="55"/>
      <c r="BY601" s="55"/>
      <c r="BZ601" s="55"/>
      <c r="CA601" s="55"/>
      <c r="CB601" s="55"/>
      <c r="CC601" s="55"/>
      <c r="CD601" s="55"/>
      <c r="CE601" s="55"/>
      <c r="CF601" s="55"/>
      <c r="CG601" s="55"/>
      <c r="CH601" s="55"/>
      <c r="CI601" s="55"/>
      <c r="CJ601" s="55"/>
      <c r="CK601" s="55"/>
    </row>
    <row r="602" spans="1:89" s="57" customFormat="1" x14ac:dyDescent="0.25">
      <c r="A602" s="7"/>
      <c r="B602" s="8"/>
      <c r="C602" s="55"/>
      <c r="D602" s="55"/>
      <c r="E602" s="55"/>
      <c r="F602" s="10"/>
      <c r="G602" s="56"/>
      <c r="H602" s="10"/>
      <c r="I602" s="10"/>
      <c r="J602" s="10"/>
      <c r="K602" s="9"/>
      <c r="L602" s="12"/>
      <c r="P602" s="58"/>
      <c r="Q602" s="15"/>
      <c r="R602" s="55"/>
      <c r="S602" s="55"/>
      <c r="T602" s="55"/>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c r="AT602" s="55"/>
      <c r="AU602" s="55"/>
      <c r="AV602" s="55"/>
      <c r="AW602" s="55"/>
      <c r="AX602" s="55"/>
      <c r="AY602" s="55"/>
      <c r="AZ602" s="55"/>
      <c r="BA602" s="55"/>
      <c r="BB602" s="55"/>
      <c r="BC602" s="55"/>
      <c r="BD602" s="55"/>
      <c r="BE602" s="55"/>
      <c r="BF602" s="55"/>
      <c r="BG602" s="55"/>
      <c r="BH602" s="55"/>
      <c r="BI602" s="55"/>
      <c r="BJ602" s="55"/>
      <c r="BK602" s="55"/>
      <c r="BL602" s="55"/>
      <c r="BM602" s="55"/>
      <c r="BN602" s="55"/>
      <c r="BO602" s="55"/>
      <c r="BP602" s="55"/>
      <c r="BQ602" s="55"/>
      <c r="BR602" s="55"/>
      <c r="BS602" s="55"/>
      <c r="BT602" s="55"/>
      <c r="BU602" s="55"/>
      <c r="BV602" s="55"/>
      <c r="BW602" s="55"/>
      <c r="BX602" s="55"/>
      <c r="BY602" s="55"/>
      <c r="BZ602" s="55"/>
      <c r="CA602" s="55"/>
      <c r="CB602" s="55"/>
      <c r="CC602" s="55"/>
      <c r="CD602" s="55"/>
      <c r="CE602" s="55"/>
      <c r="CF602" s="55"/>
      <c r="CG602" s="55"/>
      <c r="CH602" s="55"/>
      <c r="CI602" s="55"/>
      <c r="CJ602" s="55"/>
      <c r="CK602" s="55"/>
    </row>
    <row r="603" spans="1:89" s="57" customFormat="1" x14ac:dyDescent="0.25">
      <c r="A603" s="7"/>
      <c r="B603" s="8"/>
      <c r="C603" s="55"/>
      <c r="D603" s="55"/>
      <c r="E603" s="55"/>
      <c r="F603" s="10"/>
      <c r="G603" s="56"/>
      <c r="H603" s="10"/>
      <c r="I603" s="10"/>
      <c r="J603" s="10"/>
      <c r="K603" s="9"/>
      <c r="L603" s="12"/>
      <c r="P603" s="58"/>
      <c r="Q603" s="15"/>
      <c r="R603" s="55"/>
      <c r="S603" s="55"/>
      <c r="T603" s="55"/>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c r="AT603" s="55"/>
      <c r="AU603" s="55"/>
      <c r="AV603" s="55"/>
      <c r="AW603" s="55"/>
      <c r="AX603" s="55"/>
      <c r="AY603" s="55"/>
      <c r="AZ603" s="55"/>
      <c r="BA603" s="55"/>
      <c r="BB603" s="55"/>
      <c r="BC603" s="55"/>
      <c r="BD603" s="55"/>
      <c r="BE603" s="55"/>
      <c r="BF603" s="55"/>
      <c r="BG603" s="55"/>
      <c r="BH603" s="55"/>
      <c r="BI603" s="55"/>
      <c r="BJ603" s="55"/>
      <c r="BK603" s="55"/>
      <c r="BL603" s="55"/>
      <c r="BM603" s="55"/>
      <c r="BN603" s="55"/>
      <c r="BO603" s="55"/>
      <c r="BP603" s="55"/>
      <c r="BQ603" s="55"/>
      <c r="BR603" s="55"/>
      <c r="BS603" s="55"/>
      <c r="BT603" s="55"/>
      <c r="BU603" s="55"/>
      <c r="BV603" s="55"/>
      <c r="BW603" s="55"/>
      <c r="BX603" s="55"/>
      <c r="BY603" s="55"/>
      <c r="BZ603" s="55"/>
      <c r="CA603" s="55"/>
      <c r="CB603" s="55"/>
      <c r="CC603" s="55"/>
      <c r="CD603" s="55"/>
      <c r="CE603" s="55"/>
      <c r="CF603" s="55"/>
      <c r="CG603" s="55"/>
      <c r="CH603" s="55"/>
      <c r="CI603" s="55"/>
      <c r="CJ603" s="55"/>
      <c r="CK603" s="55"/>
    </row>
    <row r="604" spans="1:89" s="57" customFormat="1" x14ac:dyDescent="0.25">
      <c r="A604" s="7"/>
      <c r="B604" s="8"/>
      <c r="C604" s="55"/>
      <c r="D604" s="55"/>
      <c r="E604" s="55"/>
      <c r="F604" s="10"/>
      <c r="G604" s="56"/>
      <c r="H604" s="10"/>
      <c r="I604" s="10"/>
      <c r="J604" s="10"/>
      <c r="K604" s="9"/>
      <c r="L604" s="12"/>
      <c r="P604" s="58"/>
      <c r="Q604" s="15"/>
      <c r="R604" s="55"/>
      <c r="S604" s="55"/>
      <c r="T604" s="55"/>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c r="AT604" s="55"/>
      <c r="AU604" s="55"/>
      <c r="AV604" s="55"/>
      <c r="AW604" s="55"/>
      <c r="AX604" s="55"/>
      <c r="AY604" s="55"/>
      <c r="AZ604" s="55"/>
      <c r="BA604" s="55"/>
      <c r="BB604" s="55"/>
      <c r="BC604" s="55"/>
      <c r="BD604" s="55"/>
      <c r="BE604" s="55"/>
      <c r="BF604" s="55"/>
      <c r="BG604" s="55"/>
      <c r="BH604" s="55"/>
      <c r="BI604" s="55"/>
      <c r="BJ604" s="55"/>
      <c r="BK604" s="55"/>
      <c r="BL604" s="55"/>
      <c r="BM604" s="55"/>
      <c r="BN604" s="55"/>
      <c r="BO604" s="55"/>
      <c r="BP604" s="55"/>
      <c r="BQ604" s="55"/>
      <c r="BR604" s="55"/>
      <c r="BS604" s="55"/>
      <c r="BT604" s="55"/>
      <c r="BU604" s="55"/>
      <c r="BV604" s="55"/>
      <c r="BW604" s="55"/>
      <c r="BX604" s="55"/>
      <c r="BY604" s="55"/>
      <c r="BZ604" s="55"/>
      <c r="CA604" s="55"/>
      <c r="CB604" s="55"/>
      <c r="CC604" s="55"/>
      <c r="CD604" s="55"/>
      <c r="CE604" s="55"/>
      <c r="CF604" s="55"/>
      <c r="CG604" s="55"/>
      <c r="CH604" s="55"/>
      <c r="CI604" s="55"/>
      <c r="CJ604" s="55"/>
      <c r="CK604" s="55"/>
    </row>
    <row r="605" spans="1:89" s="57" customFormat="1" x14ac:dyDescent="0.25">
      <c r="A605" s="7"/>
      <c r="B605" s="8"/>
      <c r="C605" s="55"/>
      <c r="D605" s="55"/>
      <c r="E605" s="55"/>
      <c r="F605" s="10"/>
      <c r="G605" s="56"/>
      <c r="H605" s="10"/>
      <c r="I605" s="10"/>
      <c r="J605" s="10"/>
      <c r="K605" s="9"/>
      <c r="L605" s="12"/>
      <c r="P605" s="58"/>
      <c r="Q605" s="15"/>
      <c r="R605" s="55"/>
      <c r="S605" s="55"/>
      <c r="T605" s="55"/>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c r="AT605" s="55"/>
      <c r="AU605" s="55"/>
      <c r="AV605" s="55"/>
      <c r="AW605" s="55"/>
      <c r="AX605" s="55"/>
      <c r="AY605" s="55"/>
      <c r="AZ605" s="55"/>
      <c r="BA605" s="55"/>
      <c r="BB605" s="55"/>
      <c r="BC605" s="55"/>
      <c r="BD605" s="55"/>
      <c r="BE605" s="55"/>
      <c r="BF605" s="55"/>
      <c r="BG605" s="55"/>
      <c r="BH605" s="55"/>
      <c r="BI605" s="55"/>
      <c r="BJ605" s="55"/>
      <c r="BK605" s="55"/>
      <c r="BL605" s="55"/>
      <c r="BM605" s="55"/>
      <c r="BN605" s="55"/>
      <c r="BO605" s="55"/>
      <c r="BP605" s="55"/>
      <c r="BQ605" s="55"/>
      <c r="BR605" s="55"/>
      <c r="BS605" s="55"/>
      <c r="BT605" s="55"/>
      <c r="BU605" s="55"/>
      <c r="BV605" s="55"/>
      <c r="BW605" s="55"/>
      <c r="BX605" s="55"/>
      <c r="BY605" s="55"/>
      <c r="BZ605" s="55"/>
      <c r="CA605" s="55"/>
      <c r="CB605" s="55"/>
      <c r="CC605" s="55"/>
      <c r="CD605" s="55"/>
      <c r="CE605" s="55"/>
      <c r="CF605" s="55"/>
      <c r="CG605" s="55"/>
      <c r="CH605" s="55"/>
      <c r="CI605" s="55"/>
      <c r="CJ605" s="55"/>
      <c r="CK605" s="55"/>
    </row>
    <row r="606" spans="1:89" s="57" customFormat="1" x14ac:dyDescent="0.25">
      <c r="A606" s="7"/>
      <c r="B606" s="8"/>
      <c r="C606" s="55"/>
      <c r="D606" s="55"/>
      <c r="E606" s="55"/>
      <c r="F606" s="10"/>
      <c r="G606" s="56"/>
      <c r="H606" s="10"/>
      <c r="I606" s="10"/>
      <c r="J606" s="10"/>
      <c r="K606" s="9"/>
      <c r="L606" s="12"/>
      <c r="P606" s="58"/>
      <c r="Q606" s="15"/>
      <c r="R606" s="55"/>
      <c r="S606" s="55"/>
      <c r="T606" s="55"/>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c r="AZ606" s="55"/>
      <c r="BA606" s="55"/>
      <c r="BB606" s="55"/>
      <c r="BC606" s="55"/>
      <c r="BD606" s="55"/>
      <c r="BE606" s="55"/>
      <c r="BF606" s="55"/>
      <c r="BG606" s="55"/>
      <c r="BH606" s="55"/>
      <c r="BI606" s="55"/>
      <c r="BJ606" s="55"/>
      <c r="BK606" s="55"/>
      <c r="BL606" s="55"/>
      <c r="BM606" s="55"/>
      <c r="BN606" s="55"/>
      <c r="BO606" s="55"/>
      <c r="BP606" s="55"/>
      <c r="BQ606" s="55"/>
      <c r="BR606" s="55"/>
      <c r="BS606" s="55"/>
      <c r="BT606" s="55"/>
      <c r="BU606" s="55"/>
      <c r="BV606" s="55"/>
      <c r="BW606" s="55"/>
      <c r="BX606" s="55"/>
      <c r="BY606" s="55"/>
      <c r="BZ606" s="55"/>
      <c r="CA606" s="55"/>
      <c r="CB606" s="55"/>
      <c r="CC606" s="55"/>
      <c r="CD606" s="55"/>
      <c r="CE606" s="55"/>
      <c r="CF606" s="55"/>
      <c r="CG606" s="55"/>
      <c r="CH606" s="55"/>
      <c r="CI606" s="55"/>
      <c r="CJ606" s="55"/>
      <c r="CK606" s="55"/>
    </row>
    <row r="607" spans="1:89" s="57" customFormat="1" x14ac:dyDescent="0.25">
      <c r="A607" s="7"/>
      <c r="B607" s="8"/>
      <c r="C607" s="55"/>
      <c r="D607" s="55"/>
      <c r="E607" s="55"/>
      <c r="F607" s="10"/>
      <c r="G607" s="56"/>
      <c r="H607" s="10"/>
      <c r="I607" s="10"/>
      <c r="J607" s="10"/>
      <c r="K607" s="9"/>
      <c r="L607" s="12"/>
      <c r="P607" s="58"/>
      <c r="Q607" s="15"/>
      <c r="R607" s="55"/>
      <c r="S607" s="55"/>
      <c r="T607" s="55"/>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c r="AT607" s="55"/>
      <c r="AU607" s="55"/>
      <c r="AV607" s="55"/>
      <c r="AW607" s="55"/>
      <c r="AX607" s="55"/>
      <c r="AY607" s="55"/>
      <c r="AZ607" s="55"/>
      <c r="BA607" s="55"/>
      <c r="BB607" s="55"/>
      <c r="BC607" s="55"/>
      <c r="BD607" s="55"/>
      <c r="BE607" s="55"/>
      <c r="BF607" s="55"/>
      <c r="BG607" s="55"/>
      <c r="BH607" s="55"/>
      <c r="BI607" s="55"/>
      <c r="BJ607" s="55"/>
      <c r="BK607" s="55"/>
      <c r="BL607" s="55"/>
      <c r="BM607" s="55"/>
      <c r="BN607" s="55"/>
      <c r="BO607" s="55"/>
      <c r="BP607" s="55"/>
      <c r="BQ607" s="55"/>
      <c r="BR607" s="55"/>
      <c r="BS607" s="55"/>
      <c r="BT607" s="55"/>
      <c r="BU607" s="55"/>
      <c r="BV607" s="55"/>
      <c r="BW607" s="55"/>
      <c r="BX607" s="55"/>
      <c r="BY607" s="55"/>
      <c r="BZ607" s="55"/>
      <c r="CA607" s="55"/>
      <c r="CB607" s="55"/>
      <c r="CC607" s="55"/>
      <c r="CD607" s="55"/>
      <c r="CE607" s="55"/>
      <c r="CF607" s="55"/>
      <c r="CG607" s="55"/>
      <c r="CH607" s="55"/>
      <c r="CI607" s="55"/>
      <c r="CJ607" s="55"/>
      <c r="CK607" s="55"/>
    </row>
    <row r="608" spans="1:89" s="57" customFormat="1" x14ac:dyDescent="0.25">
      <c r="A608" s="7"/>
      <c r="B608" s="8"/>
      <c r="C608" s="55"/>
      <c r="D608" s="55"/>
      <c r="E608" s="55"/>
      <c r="F608" s="10"/>
      <c r="G608" s="56"/>
      <c r="H608" s="10"/>
      <c r="I608" s="10"/>
      <c r="J608" s="10"/>
      <c r="K608" s="9"/>
      <c r="L608" s="12"/>
      <c r="P608" s="58"/>
      <c r="Q608" s="15"/>
      <c r="R608" s="55"/>
      <c r="S608" s="55"/>
      <c r="T608" s="55"/>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c r="AT608" s="55"/>
      <c r="AU608" s="55"/>
      <c r="AV608" s="55"/>
      <c r="AW608" s="55"/>
      <c r="AX608" s="55"/>
      <c r="AY608" s="55"/>
      <c r="AZ608" s="55"/>
      <c r="BA608" s="55"/>
      <c r="BB608" s="55"/>
      <c r="BC608" s="55"/>
      <c r="BD608" s="55"/>
      <c r="BE608" s="55"/>
      <c r="BF608" s="55"/>
      <c r="BG608" s="55"/>
      <c r="BH608" s="55"/>
      <c r="BI608" s="55"/>
      <c r="BJ608" s="55"/>
      <c r="BK608" s="55"/>
      <c r="BL608" s="55"/>
      <c r="BM608" s="55"/>
      <c r="BN608" s="55"/>
      <c r="BO608" s="55"/>
      <c r="BP608" s="55"/>
      <c r="BQ608" s="55"/>
      <c r="BR608" s="55"/>
      <c r="BS608" s="55"/>
      <c r="BT608" s="55"/>
      <c r="BU608" s="55"/>
      <c r="BV608" s="55"/>
      <c r="BW608" s="55"/>
      <c r="BX608" s="55"/>
      <c r="BY608" s="55"/>
      <c r="BZ608" s="55"/>
      <c r="CA608" s="55"/>
      <c r="CB608" s="55"/>
      <c r="CC608" s="55"/>
      <c r="CD608" s="55"/>
      <c r="CE608" s="55"/>
      <c r="CF608" s="55"/>
      <c r="CG608" s="55"/>
      <c r="CH608" s="55"/>
      <c r="CI608" s="55"/>
      <c r="CJ608" s="55"/>
      <c r="CK608" s="55"/>
    </row>
    <row r="609" spans="1:89" s="57" customFormat="1" x14ac:dyDescent="0.25">
      <c r="A609" s="7"/>
      <c r="B609" s="8"/>
      <c r="C609" s="55"/>
      <c r="D609" s="55"/>
      <c r="E609" s="55"/>
      <c r="F609" s="10"/>
      <c r="G609" s="56"/>
      <c r="H609" s="10"/>
      <c r="I609" s="10"/>
      <c r="J609" s="10"/>
      <c r="K609" s="9"/>
      <c r="L609" s="12"/>
      <c r="P609" s="58"/>
      <c r="Q609" s="15"/>
      <c r="R609" s="55"/>
      <c r="S609" s="55"/>
      <c r="T609" s="55"/>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c r="AT609" s="55"/>
      <c r="AU609" s="55"/>
      <c r="AV609" s="55"/>
      <c r="AW609" s="55"/>
      <c r="AX609" s="55"/>
      <c r="AY609" s="55"/>
      <c r="AZ609" s="55"/>
      <c r="BA609" s="55"/>
      <c r="BB609" s="55"/>
      <c r="BC609" s="55"/>
      <c r="BD609" s="55"/>
      <c r="BE609" s="55"/>
      <c r="BF609" s="55"/>
      <c r="BG609" s="55"/>
      <c r="BH609" s="55"/>
      <c r="BI609" s="55"/>
      <c r="BJ609" s="55"/>
      <c r="BK609" s="55"/>
      <c r="BL609" s="55"/>
      <c r="BM609" s="55"/>
      <c r="BN609" s="55"/>
      <c r="BO609" s="55"/>
      <c r="BP609" s="55"/>
      <c r="BQ609" s="55"/>
      <c r="BR609" s="55"/>
      <c r="BS609" s="55"/>
      <c r="BT609" s="55"/>
      <c r="BU609" s="55"/>
      <c r="BV609" s="55"/>
      <c r="BW609" s="55"/>
      <c r="BX609" s="55"/>
      <c r="BY609" s="55"/>
      <c r="BZ609" s="55"/>
      <c r="CA609" s="55"/>
      <c r="CB609" s="55"/>
      <c r="CC609" s="55"/>
      <c r="CD609" s="55"/>
      <c r="CE609" s="55"/>
      <c r="CF609" s="55"/>
      <c r="CG609" s="55"/>
      <c r="CH609" s="55"/>
      <c r="CI609" s="55"/>
      <c r="CJ609" s="55"/>
      <c r="CK609" s="55"/>
    </row>
    <row r="610" spans="1:89" s="57" customFormat="1" x14ac:dyDescent="0.25">
      <c r="A610" s="7"/>
      <c r="B610" s="8"/>
      <c r="C610" s="55"/>
      <c r="D610" s="55"/>
      <c r="E610" s="55"/>
      <c r="F610" s="10"/>
      <c r="G610" s="56"/>
      <c r="H610" s="10"/>
      <c r="I610" s="10"/>
      <c r="J610" s="10"/>
      <c r="K610" s="9"/>
      <c r="L610" s="12"/>
      <c r="P610" s="58"/>
      <c r="Q610" s="15"/>
      <c r="R610" s="55"/>
      <c r="S610" s="55"/>
      <c r="T610" s="55"/>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c r="AT610" s="55"/>
      <c r="AU610" s="55"/>
      <c r="AV610" s="55"/>
      <c r="AW610" s="55"/>
      <c r="AX610" s="55"/>
      <c r="AY610" s="55"/>
      <c r="AZ610" s="55"/>
      <c r="BA610" s="55"/>
      <c r="BB610" s="55"/>
      <c r="BC610" s="55"/>
      <c r="BD610" s="55"/>
      <c r="BE610" s="55"/>
      <c r="BF610" s="55"/>
      <c r="BG610" s="55"/>
      <c r="BH610" s="55"/>
      <c r="BI610" s="55"/>
      <c r="BJ610" s="55"/>
      <c r="BK610" s="55"/>
      <c r="BL610" s="55"/>
      <c r="BM610" s="55"/>
      <c r="BN610" s="55"/>
      <c r="BO610" s="55"/>
      <c r="BP610" s="55"/>
      <c r="BQ610" s="55"/>
      <c r="BR610" s="55"/>
      <c r="BS610" s="55"/>
      <c r="BT610" s="55"/>
      <c r="BU610" s="55"/>
      <c r="BV610" s="55"/>
      <c r="BW610" s="55"/>
      <c r="BX610" s="55"/>
      <c r="BY610" s="55"/>
      <c r="BZ610" s="55"/>
      <c r="CA610" s="55"/>
      <c r="CB610" s="55"/>
      <c r="CC610" s="55"/>
      <c r="CD610" s="55"/>
      <c r="CE610" s="55"/>
      <c r="CF610" s="55"/>
      <c r="CG610" s="55"/>
      <c r="CH610" s="55"/>
      <c r="CI610" s="55"/>
      <c r="CJ610" s="55"/>
      <c r="CK610" s="55"/>
    </row>
    <row r="611" spans="1:89" s="57" customFormat="1" x14ac:dyDescent="0.25">
      <c r="A611" s="7"/>
      <c r="B611" s="8"/>
      <c r="C611" s="55"/>
      <c r="D611" s="55"/>
      <c r="E611" s="55"/>
      <c r="F611" s="10"/>
      <c r="G611" s="56"/>
      <c r="H611" s="10"/>
      <c r="I611" s="10"/>
      <c r="J611" s="10"/>
      <c r="K611" s="9"/>
      <c r="L611" s="12"/>
      <c r="P611" s="58"/>
      <c r="Q611" s="15"/>
      <c r="R611" s="55"/>
      <c r="S611" s="55"/>
      <c r="T611" s="55"/>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c r="AT611" s="55"/>
      <c r="AU611" s="55"/>
      <c r="AV611" s="55"/>
      <c r="AW611" s="55"/>
      <c r="AX611" s="55"/>
      <c r="AY611" s="55"/>
      <c r="AZ611" s="55"/>
      <c r="BA611" s="55"/>
      <c r="BB611" s="55"/>
      <c r="BC611" s="55"/>
      <c r="BD611" s="55"/>
      <c r="BE611" s="55"/>
      <c r="BF611" s="55"/>
      <c r="BG611" s="55"/>
      <c r="BH611" s="55"/>
      <c r="BI611" s="55"/>
      <c r="BJ611" s="55"/>
      <c r="BK611" s="55"/>
      <c r="BL611" s="55"/>
      <c r="BM611" s="55"/>
      <c r="BN611" s="55"/>
      <c r="BO611" s="55"/>
      <c r="BP611" s="55"/>
      <c r="BQ611" s="55"/>
      <c r="BR611" s="55"/>
      <c r="BS611" s="55"/>
      <c r="BT611" s="55"/>
      <c r="BU611" s="55"/>
      <c r="BV611" s="55"/>
      <c r="BW611" s="55"/>
      <c r="BX611" s="55"/>
      <c r="BY611" s="55"/>
      <c r="BZ611" s="55"/>
      <c r="CA611" s="55"/>
      <c r="CB611" s="55"/>
      <c r="CC611" s="55"/>
      <c r="CD611" s="55"/>
      <c r="CE611" s="55"/>
      <c r="CF611" s="55"/>
      <c r="CG611" s="55"/>
      <c r="CH611" s="55"/>
      <c r="CI611" s="55"/>
      <c r="CJ611" s="55"/>
      <c r="CK611" s="55"/>
    </row>
    <row r="612" spans="1:89" s="57" customFormat="1" x14ac:dyDescent="0.25">
      <c r="A612" s="7"/>
      <c r="B612" s="8"/>
      <c r="C612" s="55"/>
      <c r="D612" s="55"/>
      <c r="E612" s="55"/>
      <c r="F612" s="10"/>
      <c r="G612" s="56"/>
      <c r="H612" s="10"/>
      <c r="I612" s="10"/>
      <c r="J612" s="10"/>
      <c r="K612" s="9"/>
      <c r="L612" s="12"/>
      <c r="P612" s="58"/>
      <c r="Q612" s="15"/>
      <c r="R612" s="55"/>
      <c r="S612" s="55"/>
      <c r="T612" s="55"/>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c r="AT612" s="55"/>
      <c r="AU612" s="55"/>
      <c r="AV612" s="55"/>
      <c r="AW612" s="55"/>
      <c r="AX612" s="55"/>
      <c r="AY612" s="55"/>
      <c r="AZ612" s="55"/>
      <c r="BA612" s="55"/>
      <c r="BB612" s="55"/>
      <c r="BC612" s="55"/>
      <c r="BD612" s="55"/>
      <c r="BE612" s="55"/>
      <c r="BF612" s="55"/>
      <c r="BG612" s="55"/>
      <c r="BH612" s="55"/>
      <c r="BI612" s="55"/>
      <c r="BJ612" s="55"/>
      <c r="BK612" s="55"/>
      <c r="BL612" s="55"/>
      <c r="BM612" s="55"/>
      <c r="BN612" s="55"/>
      <c r="BO612" s="55"/>
      <c r="BP612" s="55"/>
      <c r="BQ612" s="55"/>
      <c r="BR612" s="55"/>
      <c r="BS612" s="55"/>
      <c r="BT612" s="55"/>
      <c r="BU612" s="55"/>
      <c r="BV612" s="55"/>
      <c r="BW612" s="55"/>
      <c r="BX612" s="55"/>
      <c r="BY612" s="55"/>
      <c r="BZ612" s="55"/>
      <c r="CA612" s="55"/>
      <c r="CB612" s="55"/>
      <c r="CC612" s="55"/>
      <c r="CD612" s="55"/>
      <c r="CE612" s="55"/>
      <c r="CF612" s="55"/>
      <c r="CG612" s="55"/>
      <c r="CH612" s="55"/>
      <c r="CI612" s="55"/>
      <c r="CJ612" s="55"/>
      <c r="CK612" s="55"/>
    </row>
    <row r="613" spans="1:89" s="57" customFormat="1" x14ac:dyDescent="0.25">
      <c r="A613" s="7"/>
      <c r="B613" s="8"/>
      <c r="C613" s="55"/>
      <c r="D613" s="55"/>
      <c r="E613" s="55"/>
      <c r="F613" s="10"/>
      <c r="G613" s="56"/>
      <c r="H613" s="10"/>
      <c r="I613" s="10"/>
      <c r="J613" s="10"/>
      <c r="K613" s="9"/>
      <c r="L613" s="12"/>
      <c r="P613" s="58"/>
      <c r="Q613" s="15"/>
      <c r="R613" s="55"/>
      <c r="S613" s="55"/>
      <c r="T613" s="55"/>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c r="AT613" s="55"/>
      <c r="AU613" s="55"/>
      <c r="AV613" s="55"/>
      <c r="AW613" s="55"/>
      <c r="AX613" s="55"/>
      <c r="AY613" s="55"/>
      <c r="AZ613" s="55"/>
      <c r="BA613" s="55"/>
      <c r="BB613" s="55"/>
      <c r="BC613" s="55"/>
      <c r="BD613" s="55"/>
      <c r="BE613" s="55"/>
      <c r="BF613" s="55"/>
      <c r="BG613" s="55"/>
      <c r="BH613" s="55"/>
      <c r="BI613" s="55"/>
      <c r="BJ613" s="55"/>
      <c r="BK613" s="55"/>
      <c r="BL613" s="55"/>
      <c r="BM613" s="55"/>
      <c r="BN613" s="55"/>
      <c r="BO613" s="55"/>
      <c r="BP613" s="55"/>
      <c r="BQ613" s="55"/>
      <c r="BR613" s="55"/>
      <c r="BS613" s="55"/>
      <c r="BT613" s="55"/>
      <c r="BU613" s="55"/>
      <c r="BV613" s="55"/>
      <c r="BW613" s="55"/>
      <c r="BX613" s="55"/>
      <c r="BY613" s="55"/>
      <c r="BZ613" s="55"/>
      <c r="CA613" s="55"/>
      <c r="CB613" s="55"/>
      <c r="CC613" s="55"/>
      <c r="CD613" s="55"/>
      <c r="CE613" s="55"/>
      <c r="CF613" s="55"/>
      <c r="CG613" s="55"/>
      <c r="CH613" s="55"/>
      <c r="CI613" s="55"/>
      <c r="CJ613" s="55"/>
      <c r="CK613" s="55"/>
    </row>
    <row r="614" spans="1:89" s="57" customFormat="1" x14ac:dyDescent="0.25">
      <c r="A614" s="7"/>
      <c r="B614" s="8"/>
      <c r="C614" s="55"/>
      <c r="D614" s="55"/>
      <c r="E614" s="55"/>
      <c r="F614" s="10"/>
      <c r="G614" s="56"/>
      <c r="H614" s="10"/>
      <c r="I614" s="10"/>
      <c r="J614" s="10"/>
      <c r="K614" s="9"/>
      <c r="L614" s="12"/>
      <c r="P614" s="58"/>
      <c r="Q614" s="15"/>
      <c r="R614" s="55"/>
      <c r="S614" s="55"/>
      <c r="T614" s="55"/>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c r="AT614" s="55"/>
      <c r="AU614" s="55"/>
      <c r="AV614" s="55"/>
      <c r="AW614" s="55"/>
      <c r="AX614" s="55"/>
      <c r="AY614" s="55"/>
      <c r="AZ614" s="55"/>
      <c r="BA614" s="55"/>
      <c r="BB614" s="55"/>
      <c r="BC614" s="55"/>
      <c r="BD614" s="55"/>
      <c r="BE614" s="55"/>
      <c r="BF614" s="55"/>
      <c r="BG614" s="55"/>
      <c r="BH614" s="55"/>
      <c r="BI614" s="55"/>
      <c r="BJ614" s="55"/>
      <c r="BK614" s="55"/>
      <c r="BL614" s="55"/>
      <c r="BM614" s="55"/>
      <c r="BN614" s="55"/>
      <c r="BO614" s="55"/>
      <c r="BP614" s="55"/>
      <c r="BQ614" s="55"/>
      <c r="BR614" s="55"/>
      <c r="BS614" s="55"/>
      <c r="BT614" s="55"/>
      <c r="BU614" s="55"/>
      <c r="BV614" s="55"/>
      <c r="BW614" s="55"/>
      <c r="BX614" s="55"/>
      <c r="BY614" s="55"/>
      <c r="BZ614" s="55"/>
      <c r="CA614" s="55"/>
      <c r="CB614" s="55"/>
      <c r="CC614" s="55"/>
      <c r="CD614" s="55"/>
      <c r="CE614" s="55"/>
      <c r="CF614" s="55"/>
      <c r="CG614" s="55"/>
      <c r="CH614" s="55"/>
      <c r="CI614" s="55"/>
      <c r="CJ614" s="55"/>
      <c r="CK614" s="55"/>
    </row>
    <row r="615" spans="1:89" s="57" customFormat="1" x14ac:dyDescent="0.25">
      <c r="A615" s="7"/>
      <c r="B615" s="8"/>
      <c r="C615" s="55"/>
      <c r="D615" s="55"/>
      <c r="E615" s="55"/>
      <c r="F615" s="10"/>
      <c r="G615" s="56"/>
      <c r="H615" s="10"/>
      <c r="I615" s="10"/>
      <c r="J615" s="10"/>
      <c r="K615" s="9"/>
      <c r="L615" s="12"/>
      <c r="P615" s="58"/>
      <c r="Q615" s="15"/>
      <c r="R615" s="55"/>
      <c r="S615" s="55"/>
      <c r="T615" s="55"/>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c r="AT615" s="55"/>
      <c r="AU615" s="55"/>
      <c r="AV615" s="55"/>
      <c r="AW615" s="55"/>
      <c r="AX615" s="55"/>
      <c r="AY615" s="55"/>
      <c r="AZ615" s="55"/>
      <c r="BA615" s="55"/>
      <c r="BB615" s="55"/>
      <c r="BC615" s="55"/>
      <c r="BD615" s="55"/>
      <c r="BE615" s="55"/>
      <c r="BF615" s="55"/>
      <c r="BG615" s="55"/>
      <c r="BH615" s="55"/>
      <c r="BI615" s="55"/>
      <c r="BJ615" s="55"/>
      <c r="BK615" s="55"/>
      <c r="BL615" s="55"/>
      <c r="BM615" s="55"/>
      <c r="BN615" s="55"/>
      <c r="BO615" s="55"/>
      <c r="BP615" s="55"/>
      <c r="BQ615" s="55"/>
      <c r="BR615" s="55"/>
      <c r="BS615" s="55"/>
      <c r="BT615" s="55"/>
      <c r="BU615" s="55"/>
      <c r="BV615" s="55"/>
      <c r="BW615" s="55"/>
      <c r="BX615" s="55"/>
      <c r="BY615" s="55"/>
      <c r="BZ615" s="55"/>
      <c r="CA615" s="55"/>
      <c r="CB615" s="55"/>
      <c r="CC615" s="55"/>
      <c r="CD615" s="55"/>
      <c r="CE615" s="55"/>
      <c r="CF615" s="55"/>
      <c r="CG615" s="55"/>
      <c r="CH615" s="55"/>
      <c r="CI615" s="55"/>
      <c r="CJ615" s="55"/>
      <c r="CK615" s="55"/>
    </row>
    <row r="616" spans="1:89" s="57" customFormat="1" x14ac:dyDescent="0.25">
      <c r="A616" s="7"/>
      <c r="B616" s="8"/>
      <c r="C616" s="55"/>
      <c r="D616" s="55"/>
      <c r="E616" s="55"/>
      <c r="F616" s="10"/>
      <c r="G616" s="56"/>
      <c r="H616" s="10"/>
      <c r="I616" s="10"/>
      <c r="J616" s="10"/>
      <c r="K616" s="9"/>
      <c r="L616" s="12"/>
      <c r="P616" s="58"/>
      <c r="Q616" s="15"/>
      <c r="R616" s="55"/>
      <c r="S616" s="55"/>
      <c r="T616" s="55"/>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c r="AZ616" s="55"/>
      <c r="BA616" s="55"/>
      <c r="BB616" s="55"/>
      <c r="BC616" s="55"/>
      <c r="BD616" s="55"/>
      <c r="BE616" s="55"/>
      <c r="BF616" s="55"/>
      <c r="BG616" s="55"/>
      <c r="BH616" s="55"/>
      <c r="BI616" s="55"/>
      <c r="BJ616" s="55"/>
      <c r="BK616" s="55"/>
      <c r="BL616" s="55"/>
      <c r="BM616" s="55"/>
      <c r="BN616" s="55"/>
      <c r="BO616" s="55"/>
      <c r="BP616" s="55"/>
      <c r="BQ616" s="55"/>
      <c r="BR616" s="55"/>
      <c r="BS616" s="55"/>
      <c r="BT616" s="55"/>
      <c r="BU616" s="55"/>
      <c r="BV616" s="55"/>
      <c r="BW616" s="55"/>
      <c r="BX616" s="55"/>
      <c r="BY616" s="55"/>
      <c r="BZ616" s="55"/>
      <c r="CA616" s="55"/>
      <c r="CB616" s="55"/>
      <c r="CC616" s="55"/>
      <c r="CD616" s="55"/>
      <c r="CE616" s="55"/>
      <c r="CF616" s="55"/>
      <c r="CG616" s="55"/>
      <c r="CH616" s="55"/>
      <c r="CI616" s="55"/>
      <c r="CJ616" s="55"/>
      <c r="CK616" s="55"/>
    </row>
    <row r="617" spans="1:89" s="57" customFormat="1" x14ac:dyDescent="0.25">
      <c r="A617" s="7"/>
      <c r="B617" s="8"/>
      <c r="C617" s="55"/>
      <c r="D617" s="55"/>
      <c r="E617" s="55"/>
      <c r="F617" s="10"/>
      <c r="G617" s="56"/>
      <c r="H617" s="10"/>
      <c r="I617" s="10"/>
      <c r="J617" s="10"/>
      <c r="K617" s="9"/>
      <c r="L617" s="12"/>
      <c r="P617" s="58"/>
      <c r="Q617" s="15"/>
      <c r="R617" s="55"/>
      <c r="S617" s="55"/>
      <c r="T617" s="55"/>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c r="AT617" s="55"/>
      <c r="AU617" s="55"/>
      <c r="AV617" s="55"/>
      <c r="AW617" s="55"/>
      <c r="AX617" s="55"/>
      <c r="AY617" s="55"/>
      <c r="AZ617" s="55"/>
      <c r="BA617" s="55"/>
      <c r="BB617" s="55"/>
      <c r="BC617" s="55"/>
      <c r="BD617" s="55"/>
      <c r="BE617" s="55"/>
      <c r="BF617" s="55"/>
      <c r="BG617" s="55"/>
      <c r="BH617" s="55"/>
      <c r="BI617" s="55"/>
      <c r="BJ617" s="55"/>
      <c r="BK617" s="55"/>
      <c r="BL617" s="55"/>
      <c r="BM617" s="55"/>
      <c r="BN617" s="55"/>
      <c r="BO617" s="55"/>
      <c r="BP617" s="55"/>
      <c r="BQ617" s="55"/>
      <c r="BR617" s="55"/>
      <c r="BS617" s="55"/>
      <c r="BT617" s="55"/>
      <c r="BU617" s="55"/>
      <c r="BV617" s="55"/>
      <c r="BW617" s="55"/>
      <c r="BX617" s="55"/>
      <c r="BY617" s="55"/>
      <c r="BZ617" s="55"/>
      <c r="CA617" s="55"/>
      <c r="CB617" s="55"/>
      <c r="CC617" s="55"/>
      <c r="CD617" s="55"/>
      <c r="CE617" s="55"/>
      <c r="CF617" s="55"/>
      <c r="CG617" s="55"/>
      <c r="CH617" s="55"/>
      <c r="CI617" s="55"/>
      <c r="CJ617" s="55"/>
      <c r="CK617" s="55"/>
    </row>
    <row r="618" spans="1:89" s="57" customFormat="1" x14ac:dyDescent="0.25">
      <c r="A618" s="7"/>
      <c r="B618" s="8"/>
      <c r="C618" s="55"/>
      <c r="D618" s="55"/>
      <c r="E618" s="55"/>
      <c r="F618" s="10"/>
      <c r="G618" s="56"/>
      <c r="H618" s="10"/>
      <c r="I618" s="10"/>
      <c r="J618" s="10"/>
      <c r="K618" s="9"/>
      <c r="L618" s="12"/>
      <c r="P618" s="58"/>
      <c r="Q618" s="15"/>
      <c r="R618" s="55"/>
      <c r="S618" s="55"/>
      <c r="T618" s="55"/>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c r="AT618" s="55"/>
      <c r="AU618" s="55"/>
      <c r="AV618" s="55"/>
      <c r="AW618" s="55"/>
      <c r="AX618" s="55"/>
      <c r="AY618" s="55"/>
      <c r="AZ618" s="55"/>
      <c r="BA618" s="55"/>
      <c r="BB618" s="55"/>
      <c r="BC618" s="55"/>
      <c r="BD618" s="55"/>
      <c r="BE618" s="55"/>
      <c r="BF618" s="55"/>
      <c r="BG618" s="55"/>
      <c r="BH618" s="55"/>
      <c r="BI618" s="55"/>
      <c r="BJ618" s="55"/>
      <c r="BK618" s="55"/>
      <c r="BL618" s="55"/>
      <c r="BM618" s="55"/>
      <c r="BN618" s="55"/>
      <c r="BO618" s="55"/>
      <c r="BP618" s="55"/>
      <c r="BQ618" s="55"/>
      <c r="BR618" s="55"/>
      <c r="BS618" s="55"/>
      <c r="BT618" s="55"/>
      <c r="BU618" s="55"/>
      <c r="BV618" s="55"/>
      <c r="BW618" s="55"/>
      <c r="BX618" s="55"/>
      <c r="BY618" s="55"/>
      <c r="BZ618" s="55"/>
      <c r="CA618" s="55"/>
      <c r="CB618" s="55"/>
      <c r="CC618" s="55"/>
      <c r="CD618" s="55"/>
      <c r="CE618" s="55"/>
      <c r="CF618" s="55"/>
      <c r="CG618" s="55"/>
      <c r="CH618" s="55"/>
      <c r="CI618" s="55"/>
      <c r="CJ618" s="55"/>
      <c r="CK618" s="55"/>
    </row>
    <row r="619" spans="1:89" s="57" customFormat="1" x14ac:dyDescent="0.25">
      <c r="A619" s="7"/>
      <c r="B619" s="8"/>
      <c r="C619" s="55"/>
      <c r="D619" s="55"/>
      <c r="E619" s="55"/>
      <c r="F619" s="10"/>
      <c r="G619" s="56"/>
      <c r="H619" s="10"/>
      <c r="I619" s="10"/>
      <c r="J619" s="10"/>
      <c r="K619" s="9"/>
      <c r="L619" s="12"/>
      <c r="P619" s="58"/>
      <c r="Q619" s="15"/>
      <c r="R619" s="55"/>
      <c r="S619" s="55"/>
      <c r="T619" s="55"/>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c r="AT619" s="55"/>
      <c r="AU619" s="55"/>
      <c r="AV619" s="55"/>
      <c r="AW619" s="55"/>
      <c r="AX619" s="55"/>
      <c r="AY619" s="55"/>
      <c r="AZ619" s="55"/>
      <c r="BA619" s="55"/>
      <c r="BB619" s="55"/>
      <c r="BC619" s="55"/>
      <c r="BD619" s="55"/>
      <c r="BE619" s="55"/>
      <c r="BF619" s="55"/>
      <c r="BG619" s="55"/>
      <c r="BH619" s="55"/>
      <c r="BI619" s="55"/>
      <c r="BJ619" s="55"/>
      <c r="BK619" s="55"/>
      <c r="BL619" s="55"/>
      <c r="BM619" s="55"/>
      <c r="BN619" s="55"/>
      <c r="BO619" s="55"/>
      <c r="BP619" s="55"/>
      <c r="BQ619" s="55"/>
      <c r="BR619" s="55"/>
      <c r="BS619" s="55"/>
      <c r="BT619" s="55"/>
      <c r="BU619" s="55"/>
      <c r="BV619" s="55"/>
      <c r="BW619" s="55"/>
      <c r="BX619" s="55"/>
      <c r="BY619" s="55"/>
      <c r="BZ619" s="55"/>
      <c r="CA619" s="55"/>
      <c r="CB619" s="55"/>
      <c r="CC619" s="55"/>
      <c r="CD619" s="55"/>
      <c r="CE619" s="55"/>
      <c r="CF619" s="55"/>
      <c r="CG619" s="55"/>
      <c r="CH619" s="55"/>
      <c r="CI619" s="55"/>
      <c r="CJ619" s="55"/>
      <c r="CK619" s="55"/>
    </row>
    <row r="620" spans="1:89" s="57" customFormat="1" x14ac:dyDescent="0.25">
      <c r="A620" s="7"/>
      <c r="B620" s="8"/>
      <c r="C620" s="55"/>
      <c r="D620" s="55"/>
      <c r="E620" s="55"/>
      <c r="F620" s="10"/>
      <c r="G620" s="56"/>
      <c r="H620" s="10"/>
      <c r="I620" s="10"/>
      <c r="J620" s="10"/>
      <c r="K620" s="9"/>
      <c r="L620" s="12"/>
      <c r="P620" s="58"/>
      <c r="Q620" s="15"/>
      <c r="R620" s="55"/>
      <c r="S620" s="55"/>
      <c r="T620" s="55"/>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c r="AT620" s="55"/>
      <c r="AU620" s="55"/>
      <c r="AV620" s="55"/>
      <c r="AW620" s="55"/>
      <c r="AX620" s="55"/>
      <c r="AY620" s="55"/>
      <c r="AZ620" s="55"/>
      <c r="BA620" s="55"/>
      <c r="BB620" s="55"/>
      <c r="BC620" s="55"/>
      <c r="BD620" s="55"/>
      <c r="BE620" s="55"/>
      <c r="BF620" s="55"/>
      <c r="BG620" s="55"/>
      <c r="BH620" s="55"/>
      <c r="BI620" s="55"/>
      <c r="BJ620" s="55"/>
      <c r="BK620" s="55"/>
      <c r="BL620" s="55"/>
      <c r="BM620" s="55"/>
      <c r="BN620" s="55"/>
      <c r="BO620" s="55"/>
      <c r="BP620" s="55"/>
      <c r="BQ620" s="55"/>
      <c r="BR620" s="55"/>
      <c r="BS620" s="55"/>
      <c r="BT620" s="55"/>
      <c r="BU620" s="55"/>
      <c r="BV620" s="55"/>
      <c r="BW620" s="55"/>
      <c r="BX620" s="55"/>
      <c r="BY620" s="55"/>
      <c r="BZ620" s="55"/>
      <c r="CA620" s="55"/>
      <c r="CB620" s="55"/>
      <c r="CC620" s="55"/>
      <c r="CD620" s="55"/>
      <c r="CE620" s="55"/>
      <c r="CF620" s="55"/>
      <c r="CG620" s="55"/>
      <c r="CH620" s="55"/>
      <c r="CI620" s="55"/>
      <c r="CJ620" s="55"/>
      <c r="CK620" s="55"/>
    </row>
    <row r="621" spans="1:89" s="57" customFormat="1" x14ac:dyDescent="0.25">
      <c r="A621" s="7"/>
      <c r="B621" s="8"/>
      <c r="C621" s="55"/>
      <c r="D621" s="55"/>
      <c r="E621" s="55"/>
      <c r="F621" s="10"/>
      <c r="G621" s="56"/>
      <c r="H621" s="10"/>
      <c r="I621" s="10"/>
      <c r="J621" s="10"/>
      <c r="K621" s="9"/>
      <c r="L621" s="12"/>
      <c r="P621" s="58"/>
      <c r="Q621" s="15"/>
      <c r="R621" s="55"/>
      <c r="S621" s="55"/>
      <c r="T621" s="55"/>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c r="AV621" s="55"/>
      <c r="AW621" s="55"/>
      <c r="AX621" s="55"/>
      <c r="AY621" s="55"/>
      <c r="AZ621" s="55"/>
      <c r="BA621" s="55"/>
      <c r="BB621" s="55"/>
      <c r="BC621" s="55"/>
      <c r="BD621" s="55"/>
      <c r="BE621" s="55"/>
      <c r="BF621" s="55"/>
      <c r="BG621" s="55"/>
      <c r="BH621" s="55"/>
      <c r="BI621" s="55"/>
      <c r="BJ621" s="55"/>
      <c r="BK621" s="55"/>
      <c r="BL621" s="55"/>
      <c r="BM621" s="55"/>
      <c r="BN621" s="55"/>
      <c r="BO621" s="55"/>
      <c r="BP621" s="55"/>
      <c r="BQ621" s="55"/>
      <c r="BR621" s="55"/>
      <c r="BS621" s="55"/>
      <c r="BT621" s="55"/>
      <c r="BU621" s="55"/>
      <c r="BV621" s="55"/>
      <c r="BW621" s="55"/>
      <c r="BX621" s="55"/>
      <c r="BY621" s="55"/>
      <c r="BZ621" s="55"/>
      <c r="CA621" s="55"/>
      <c r="CB621" s="55"/>
      <c r="CC621" s="55"/>
      <c r="CD621" s="55"/>
      <c r="CE621" s="55"/>
      <c r="CF621" s="55"/>
      <c r="CG621" s="55"/>
      <c r="CH621" s="55"/>
      <c r="CI621" s="55"/>
      <c r="CJ621" s="55"/>
      <c r="CK621" s="55"/>
    </row>
    <row r="622" spans="1:89" s="57" customFormat="1" x14ac:dyDescent="0.25">
      <c r="A622" s="7"/>
      <c r="B622" s="8"/>
      <c r="C622" s="55"/>
      <c r="D622" s="55"/>
      <c r="E622" s="55"/>
      <c r="F622" s="10"/>
      <c r="G622" s="56"/>
      <c r="H622" s="10"/>
      <c r="I622" s="10"/>
      <c r="J622" s="10"/>
      <c r="K622" s="9"/>
      <c r="L622" s="12"/>
      <c r="P622" s="58"/>
      <c r="Q622" s="15"/>
      <c r="R622" s="55"/>
      <c r="S622" s="55"/>
      <c r="T622" s="55"/>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c r="AT622" s="55"/>
      <c r="AU622" s="55"/>
      <c r="AV622" s="55"/>
      <c r="AW622" s="55"/>
      <c r="AX622" s="55"/>
      <c r="AY622" s="55"/>
      <c r="AZ622" s="55"/>
      <c r="BA622" s="55"/>
      <c r="BB622" s="55"/>
      <c r="BC622" s="55"/>
      <c r="BD622" s="55"/>
      <c r="BE622" s="55"/>
      <c r="BF622" s="55"/>
      <c r="BG622" s="55"/>
      <c r="BH622" s="55"/>
      <c r="BI622" s="55"/>
      <c r="BJ622" s="55"/>
      <c r="BK622" s="55"/>
      <c r="BL622" s="55"/>
      <c r="BM622" s="55"/>
      <c r="BN622" s="55"/>
      <c r="BO622" s="55"/>
      <c r="BP622" s="55"/>
      <c r="BQ622" s="55"/>
      <c r="BR622" s="55"/>
      <c r="BS622" s="55"/>
      <c r="BT622" s="55"/>
      <c r="BU622" s="55"/>
      <c r="BV622" s="55"/>
      <c r="BW622" s="55"/>
      <c r="BX622" s="55"/>
      <c r="BY622" s="55"/>
      <c r="BZ622" s="55"/>
      <c r="CA622" s="55"/>
      <c r="CB622" s="55"/>
      <c r="CC622" s="55"/>
      <c r="CD622" s="55"/>
      <c r="CE622" s="55"/>
      <c r="CF622" s="55"/>
      <c r="CG622" s="55"/>
      <c r="CH622" s="55"/>
      <c r="CI622" s="55"/>
      <c r="CJ622" s="55"/>
      <c r="CK622" s="55"/>
    </row>
    <row r="623" spans="1:89" s="57" customFormat="1" x14ac:dyDescent="0.25">
      <c r="A623" s="7"/>
      <c r="B623" s="8"/>
      <c r="C623" s="55"/>
      <c r="D623" s="55"/>
      <c r="E623" s="55"/>
      <c r="F623" s="10"/>
      <c r="G623" s="56"/>
      <c r="H623" s="10"/>
      <c r="I623" s="10"/>
      <c r="J623" s="10"/>
      <c r="K623" s="9"/>
      <c r="L623" s="12"/>
      <c r="P623" s="58"/>
      <c r="Q623" s="15"/>
      <c r="R623" s="55"/>
      <c r="S623" s="55"/>
      <c r="T623" s="55"/>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c r="AT623" s="55"/>
      <c r="AU623" s="55"/>
      <c r="AV623" s="55"/>
      <c r="AW623" s="55"/>
      <c r="AX623" s="55"/>
      <c r="AY623" s="55"/>
      <c r="AZ623" s="55"/>
      <c r="BA623" s="55"/>
      <c r="BB623" s="55"/>
      <c r="BC623" s="55"/>
      <c r="BD623" s="55"/>
      <c r="BE623" s="55"/>
      <c r="BF623" s="55"/>
      <c r="BG623" s="55"/>
      <c r="BH623" s="55"/>
      <c r="BI623" s="55"/>
      <c r="BJ623" s="55"/>
      <c r="BK623" s="55"/>
      <c r="BL623" s="55"/>
      <c r="BM623" s="55"/>
      <c r="BN623" s="55"/>
      <c r="BO623" s="55"/>
      <c r="BP623" s="55"/>
      <c r="BQ623" s="55"/>
      <c r="BR623" s="55"/>
      <c r="BS623" s="55"/>
      <c r="BT623" s="55"/>
      <c r="BU623" s="55"/>
      <c r="BV623" s="55"/>
      <c r="BW623" s="55"/>
      <c r="BX623" s="55"/>
      <c r="BY623" s="55"/>
      <c r="BZ623" s="55"/>
      <c r="CA623" s="55"/>
      <c r="CB623" s="55"/>
      <c r="CC623" s="55"/>
      <c r="CD623" s="55"/>
      <c r="CE623" s="55"/>
      <c r="CF623" s="55"/>
      <c r="CG623" s="55"/>
      <c r="CH623" s="55"/>
      <c r="CI623" s="55"/>
      <c r="CJ623" s="55"/>
      <c r="CK623" s="55"/>
    </row>
    <row r="624" spans="1:89" s="57" customFormat="1" x14ac:dyDescent="0.25">
      <c r="A624" s="7"/>
      <c r="B624" s="8"/>
      <c r="C624" s="55"/>
      <c r="D624" s="55"/>
      <c r="E624" s="55"/>
      <c r="F624" s="10"/>
      <c r="G624" s="56"/>
      <c r="H624" s="10"/>
      <c r="I624" s="10"/>
      <c r="J624" s="10"/>
      <c r="K624" s="9"/>
      <c r="L624" s="12"/>
      <c r="P624" s="58"/>
      <c r="Q624" s="15"/>
      <c r="R624" s="55"/>
      <c r="S624" s="55"/>
      <c r="T624" s="55"/>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c r="AT624" s="55"/>
      <c r="AU624" s="55"/>
      <c r="AV624" s="55"/>
      <c r="AW624" s="55"/>
      <c r="AX624" s="55"/>
      <c r="AY624" s="55"/>
      <c r="AZ624" s="55"/>
      <c r="BA624" s="55"/>
      <c r="BB624" s="55"/>
      <c r="BC624" s="55"/>
      <c r="BD624" s="55"/>
      <c r="BE624" s="55"/>
      <c r="BF624" s="55"/>
      <c r="BG624" s="55"/>
      <c r="BH624" s="55"/>
      <c r="BI624" s="55"/>
      <c r="BJ624" s="55"/>
      <c r="BK624" s="55"/>
      <c r="BL624" s="55"/>
      <c r="BM624" s="55"/>
      <c r="BN624" s="55"/>
      <c r="BO624" s="55"/>
      <c r="BP624" s="55"/>
      <c r="BQ624" s="55"/>
      <c r="BR624" s="55"/>
      <c r="BS624" s="55"/>
      <c r="BT624" s="55"/>
      <c r="BU624" s="55"/>
      <c r="BV624" s="55"/>
      <c r="BW624" s="55"/>
      <c r="BX624" s="55"/>
      <c r="BY624" s="55"/>
      <c r="BZ624" s="55"/>
      <c r="CA624" s="55"/>
      <c r="CB624" s="55"/>
      <c r="CC624" s="55"/>
      <c r="CD624" s="55"/>
      <c r="CE624" s="55"/>
      <c r="CF624" s="55"/>
      <c r="CG624" s="55"/>
      <c r="CH624" s="55"/>
      <c r="CI624" s="55"/>
      <c r="CJ624" s="55"/>
      <c r="CK624" s="55"/>
    </row>
    <row r="625" spans="1:89" s="57" customFormat="1" x14ac:dyDescent="0.25">
      <c r="A625" s="7"/>
      <c r="B625" s="8"/>
      <c r="C625" s="55"/>
      <c r="D625" s="55"/>
      <c r="E625" s="55"/>
      <c r="F625" s="10"/>
      <c r="G625" s="56"/>
      <c r="H625" s="10"/>
      <c r="I625" s="10"/>
      <c r="J625" s="10"/>
      <c r="K625" s="9"/>
      <c r="L625" s="12"/>
      <c r="P625" s="58"/>
      <c r="Q625" s="15"/>
      <c r="R625" s="55"/>
      <c r="S625" s="55"/>
      <c r="T625" s="55"/>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c r="AT625" s="55"/>
      <c r="AU625" s="55"/>
      <c r="AV625" s="55"/>
      <c r="AW625" s="55"/>
      <c r="AX625" s="55"/>
      <c r="AY625" s="55"/>
      <c r="AZ625" s="55"/>
      <c r="BA625" s="55"/>
      <c r="BB625" s="55"/>
      <c r="BC625" s="55"/>
      <c r="BD625" s="55"/>
      <c r="BE625" s="55"/>
      <c r="BF625" s="55"/>
      <c r="BG625" s="55"/>
      <c r="BH625" s="55"/>
      <c r="BI625" s="55"/>
      <c r="BJ625" s="55"/>
      <c r="BK625" s="55"/>
      <c r="BL625" s="55"/>
      <c r="BM625" s="55"/>
      <c r="BN625" s="55"/>
      <c r="BO625" s="55"/>
      <c r="BP625" s="55"/>
      <c r="BQ625" s="55"/>
      <c r="BR625" s="55"/>
      <c r="BS625" s="55"/>
      <c r="BT625" s="55"/>
      <c r="BU625" s="55"/>
      <c r="BV625" s="55"/>
      <c r="BW625" s="55"/>
      <c r="BX625" s="55"/>
      <c r="BY625" s="55"/>
      <c r="BZ625" s="55"/>
      <c r="CA625" s="55"/>
      <c r="CB625" s="55"/>
      <c r="CC625" s="55"/>
      <c r="CD625" s="55"/>
      <c r="CE625" s="55"/>
      <c r="CF625" s="55"/>
      <c r="CG625" s="55"/>
      <c r="CH625" s="55"/>
      <c r="CI625" s="55"/>
      <c r="CJ625" s="55"/>
      <c r="CK625" s="55"/>
    </row>
    <row r="626" spans="1:89" s="57" customFormat="1" x14ac:dyDescent="0.25">
      <c r="A626" s="7"/>
      <c r="B626" s="8"/>
      <c r="C626" s="55"/>
      <c r="D626" s="55"/>
      <c r="E626" s="55"/>
      <c r="F626" s="10"/>
      <c r="G626" s="56"/>
      <c r="H626" s="10"/>
      <c r="I626" s="10"/>
      <c r="J626" s="10"/>
      <c r="K626" s="9"/>
      <c r="L626" s="12"/>
      <c r="P626" s="58"/>
      <c r="Q626" s="15"/>
      <c r="R626" s="55"/>
      <c r="S626" s="55"/>
      <c r="T626" s="55"/>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c r="AZ626" s="55"/>
      <c r="BA626" s="55"/>
      <c r="BB626" s="55"/>
      <c r="BC626" s="55"/>
      <c r="BD626" s="55"/>
      <c r="BE626" s="55"/>
      <c r="BF626" s="55"/>
      <c r="BG626" s="55"/>
      <c r="BH626" s="55"/>
      <c r="BI626" s="55"/>
      <c r="BJ626" s="55"/>
      <c r="BK626" s="55"/>
      <c r="BL626" s="55"/>
      <c r="BM626" s="55"/>
      <c r="BN626" s="55"/>
      <c r="BO626" s="55"/>
      <c r="BP626" s="55"/>
      <c r="BQ626" s="55"/>
      <c r="BR626" s="55"/>
      <c r="BS626" s="55"/>
      <c r="BT626" s="55"/>
      <c r="BU626" s="55"/>
      <c r="BV626" s="55"/>
      <c r="BW626" s="55"/>
      <c r="BX626" s="55"/>
      <c r="BY626" s="55"/>
      <c r="BZ626" s="55"/>
      <c r="CA626" s="55"/>
      <c r="CB626" s="55"/>
      <c r="CC626" s="55"/>
      <c r="CD626" s="55"/>
      <c r="CE626" s="55"/>
      <c r="CF626" s="55"/>
      <c r="CG626" s="55"/>
      <c r="CH626" s="55"/>
      <c r="CI626" s="55"/>
      <c r="CJ626" s="55"/>
      <c r="CK626" s="55"/>
    </row>
    <row r="627" spans="1:89" s="57" customFormat="1" x14ac:dyDescent="0.25">
      <c r="A627" s="7"/>
      <c r="B627" s="8"/>
      <c r="C627" s="55"/>
      <c r="D627" s="55"/>
      <c r="E627" s="55"/>
      <c r="F627" s="10"/>
      <c r="G627" s="56"/>
      <c r="H627" s="10"/>
      <c r="I627" s="10"/>
      <c r="J627" s="10"/>
      <c r="K627" s="9"/>
      <c r="L627" s="12"/>
      <c r="P627" s="58"/>
      <c r="Q627" s="15"/>
      <c r="R627" s="55"/>
      <c r="S627" s="55"/>
      <c r="T627" s="55"/>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c r="AT627" s="55"/>
      <c r="AU627" s="55"/>
      <c r="AV627" s="55"/>
      <c r="AW627" s="55"/>
      <c r="AX627" s="55"/>
      <c r="AY627" s="55"/>
      <c r="AZ627" s="55"/>
      <c r="BA627" s="55"/>
      <c r="BB627" s="55"/>
      <c r="BC627" s="55"/>
      <c r="BD627" s="55"/>
      <c r="BE627" s="55"/>
      <c r="BF627" s="55"/>
      <c r="BG627" s="55"/>
      <c r="BH627" s="55"/>
      <c r="BI627" s="55"/>
      <c r="BJ627" s="55"/>
      <c r="BK627" s="55"/>
      <c r="BL627" s="55"/>
      <c r="BM627" s="55"/>
      <c r="BN627" s="55"/>
      <c r="BO627" s="55"/>
      <c r="BP627" s="55"/>
      <c r="BQ627" s="55"/>
      <c r="BR627" s="55"/>
      <c r="BS627" s="55"/>
      <c r="BT627" s="55"/>
      <c r="BU627" s="55"/>
      <c r="BV627" s="55"/>
      <c r="BW627" s="55"/>
      <c r="BX627" s="55"/>
      <c r="BY627" s="55"/>
      <c r="BZ627" s="55"/>
      <c r="CA627" s="55"/>
      <c r="CB627" s="55"/>
      <c r="CC627" s="55"/>
      <c r="CD627" s="55"/>
      <c r="CE627" s="55"/>
      <c r="CF627" s="55"/>
      <c r="CG627" s="55"/>
      <c r="CH627" s="55"/>
      <c r="CI627" s="55"/>
      <c r="CJ627" s="55"/>
      <c r="CK627" s="55"/>
    </row>
    <row r="628" spans="1:89" s="57" customFormat="1" x14ac:dyDescent="0.25">
      <c r="A628" s="7"/>
      <c r="B628" s="8"/>
      <c r="C628" s="55"/>
      <c r="D628" s="55"/>
      <c r="E628" s="55"/>
      <c r="F628" s="10"/>
      <c r="G628" s="56"/>
      <c r="H628" s="10"/>
      <c r="I628" s="10"/>
      <c r="J628" s="10"/>
      <c r="K628" s="9"/>
      <c r="L628" s="12"/>
      <c r="P628" s="58"/>
      <c r="Q628" s="15"/>
      <c r="R628" s="55"/>
      <c r="S628" s="55"/>
      <c r="T628" s="55"/>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c r="AT628" s="55"/>
      <c r="AU628" s="55"/>
      <c r="AV628" s="55"/>
      <c r="AW628" s="55"/>
      <c r="AX628" s="55"/>
      <c r="AY628" s="55"/>
      <c r="AZ628" s="55"/>
      <c r="BA628" s="55"/>
      <c r="BB628" s="55"/>
      <c r="BC628" s="55"/>
      <c r="BD628" s="55"/>
      <c r="BE628" s="55"/>
      <c r="BF628" s="55"/>
      <c r="BG628" s="55"/>
      <c r="BH628" s="55"/>
      <c r="BI628" s="55"/>
      <c r="BJ628" s="55"/>
      <c r="BK628" s="55"/>
      <c r="BL628" s="55"/>
      <c r="BM628" s="55"/>
      <c r="BN628" s="55"/>
      <c r="BO628" s="55"/>
      <c r="BP628" s="55"/>
      <c r="BQ628" s="55"/>
      <c r="BR628" s="55"/>
      <c r="BS628" s="55"/>
      <c r="BT628" s="55"/>
      <c r="BU628" s="55"/>
      <c r="BV628" s="55"/>
      <c r="BW628" s="55"/>
      <c r="BX628" s="55"/>
      <c r="BY628" s="55"/>
      <c r="BZ628" s="55"/>
      <c r="CA628" s="55"/>
      <c r="CB628" s="55"/>
      <c r="CC628" s="55"/>
      <c r="CD628" s="55"/>
      <c r="CE628" s="55"/>
      <c r="CF628" s="55"/>
      <c r="CG628" s="55"/>
      <c r="CH628" s="55"/>
      <c r="CI628" s="55"/>
      <c r="CJ628" s="55"/>
      <c r="CK628" s="55"/>
    </row>
    <row r="629" spans="1:89" s="57" customFormat="1" x14ac:dyDescent="0.25">
      <c r="A629" s="7"/>
      <c r="B629" s="8"/>
      <c r="C629" s="55"/>
      <c r="D629" s="55"/>
      <c r="E629" s="55"/>
      <c r="F629" s="10"/>
      <c r="G629" s="56"/>
      <c r="H629" s="10"/>
      <c r="I629" s="10"/>
      <c r="J629" s="10"/>
      <c r="K629" s="9"/>
      <c r="L629" s="12"/>
      <c r="P629" s="58"/>
      <c r="Q629" s="15"/>
      <c r="R629" s="55"/>
      <c r="S629" s="55"/>
      <c r="T629" s="55"/>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c r="AT629" s="55"/>
      <c r="AU629" s="55"/>
      <c r="AV629" s="55"/>
      <c r="AW629" s="55"/>
      <c r="AX629" s="55"/>
      <c r="AY629" s="55"/>
      <c r="AZ629" s="55"/>
      <c r="BA629" s="55"/>
      <c r="BB629" s="55"/>
      <c r="BC629" s="55"/>
      <c r="BD629" s="55"/>
      <c r="BE629" s="55"/>
      <c r="BF629" s="55"/>
      <c r="BG629" s="55"/>
      <c r="BH629" s="55"/>
      <c r="BI629" s="55"/>
      <c r="BJ629" s="55"/>
      <c r="BK629" s="55"/>
      <c r="BL629" s="55"/>
      <c r="BM629" s="55"/>
      <c r="BN629" s="55"/>
      <c r="BO629" s="55"/>
      <c r="BP629" s="55"/>
      <c r="BQ629" s="55"/>
      <c r="BR629" s="55"/>
      <c r="BS629" s="55"/>
      <c r="BT629" s="55"/>
      <c r="BU629" s="55"/>
      <c r="BV629" s="55"/>
      <c r="BW629" s="55"/>
      <c r="BX629" s="55"/>
      <c r="BY629" s="55"/>
      <c r="BZ629" s="55"/>
      <c r="CA629" s="55"/>
      <c r="CB629" s="55"/>
      <c r="CC629" s="55"/>
      <c r="CD629" s="55"/>
      <c r="CE629" s="55"/>
      <c r="CF629" s="55"/>
      <c r="CG629" s="55"/>
      <c r="CH629" s="55"/>
      <c r="CI629" s="55"/>
      <c r="CJ629" s="55"/>
      <c r="CK629" s="55"/>
    </row>
    <row r="630" spans="1:89" s="57" customFormat="1" x14ac:dyDescent="0.25">
      <c r="A630" s="7"/>
      <c r="B630" s="8"/>
      <c r="C630" s="55"/>
      <c r="D630" s="55"/>
      <c r="E630" s="55"/>
      <c r="F630" s="10"/>
      <c r="G630" s="56"/>
      <c r="H630" s="10"/>
      <c r="I630" s="10"/>
      <c r="J630" s="10"/>
      <c r="K630" s="9"/>
      <c r="L630" s="12"/>
      <c r="P630" s="58"/>
      <c r="Q630" s="15"/>
      <c r="R630" s="55"/>
      <c r="S630" s="55"/>
      <c r="T630" s="55"/>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c r="AT630" s="55"/>
      <c r="AU630" s="55"/>
      <c r="AV630" s="55"/>
      <c r="AW630" s="55"/>
      <c r="AX630" s="55"/>
      <c r="AY630" s="55"/>
      <c r="AZ630" s="55"/>
      <c r="BA630" s="55"/>
      <c r="BB630" s="55"/>
      <c r="BC630" s="55"/>
      <c r="BD630" s="55"/>
      <c r="BE630" s="55"/>
      <c r="BF630" s="55"/>
      <c r="BG630" s="55"/>
      <c r="BH630" s="55"/>
      <c r="BI630" s="55"/>
      <c r="BJ630" s="55"/>
      <c r="BK630" s="55"/>
      <c r="BL630" s="55"/>
      <c r="BM630" s="55"/>
      <c r="BN630" s="55"/>
      <c r="BO630" s="55"/>
      <c r="BP630" s="55"/>
      <c r="BQ630" s="55"/>
      <c r="BR630" s="55"/>
      <c r="BS630" s="55"/>
      <c r="BT630" s="55"/>
      <c r="BU630" s="55"/>
      <c r="BV630" s="55"/>
      <c r="BW630" s="55"/>
      <c r="BX630" s="55"/>
      <c r="BY630" s="55"/>
      <c r="BZ630" s="55"/>
      <c r="CA630" s="55"/>
      <c r="CB630" s="55"/>
      <c r="CC630" s="55"/>
      <c r="CD630" s="55"/>
      <c r="CE630" s="55"/>
      <c r="CF630" s="55"/>
      <c r="CG630" s="55"/>
      <c r="CH630" s="55"/>
      <c r="CI630" s="55"/>
      <c r="CJ630" s="55"/>
      <c r="CK630" s="55"/>
    </row>
    <row r="631" spans="1:89" s="57" customFormat="1" x14ac:dyDescent="0.25">
      <c r="A631" s="7"/>
      <c r="B631" s="8"/>
      <c r="C631" s="55"/>
      <c r="D631" s="55"/>
      <c r="E631" s="55"/>
      <c r="F631" s="10"/>
      <c r="G631" s="56"/>
      <c r="H631" s="10"/>
      <c r="I631" s="10"/>
      <c r="J631" s="10"/>
      <c r="K631" s="9"/>
      <c r="L631" s="12"/>
      <c r="P631" s="58"/>
      <c r="Q631" s="15"/>
      <c r="R631" s="55"/>
      <c r="S631" s="55"/>
      <c r="T631" s="55"/>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c r="AT631" s="55"/>
      <c r="AU631" s="55"/>
      <c r="AV631" s="55"/>
      <c r="AW631" s="55"/>
      <c r="AX631" s="55"/>
      <c r="AY631" s="55"/>
      <c r="AZ631" s="55"/>
      <c r="BA631" s="55"/>
      <c r="BB631" s="55"/>
      <c r="BC631" s="55"/>
      <c r="BD631" s="55"/>
      <c r="BE631" s="55"/>
      <c r="BF631" s="55"/>
      <c r="BG631" s="55"/>
      <c r="BH631" s="55"/>
      <c r="BI631" s="55"/>
      <c r="BJ631" s="55"/>
      <c r="BK631" s="55"/>
      <c r="BL631" s="55"/>
      <c r="BM631" s="55"/>
      <c r="BN631" s="55"/>
      <c r="BO631" s="55"/>
      <c r="BP631" s="55"/>
      <c r="BQ631" s="55"/>
      <c r="BR631" s="55"/>
      <c r="BS631" s="55"/>
      <c r="BT631" s="55"/>
      <c r="BU631" s="55"/>
      <c r="BV631" s="55"/>
      <c r="BW631" s="55"/>
      <c r="BX631" s="55"/>
      <c r="BY631" s="55"/>
      <c r="BZ631" s="55"/>
      <c r="CA631" s="55"/>
      <c r="CB631" s="55"/>
      <c r="CC631" s="55"/>
      <c r="CD631" s="55"/>
      <c r="CE631" s="55"/>
      <c r="CF631" s="55"/>
      <c r="CG631" s="55"/>
      <c r="CH631" s="55"/>
      <c r="CI631" s="55"/>
      <c r="CJ631" s="55"/>
      <c r="CK631" s="55"/>
    </row>
    <row r="632" spans="1:89" s="57" customFormat="1" x14ac:dyDescent="0.25">
      <c r="A632" s="7"/>
      <c r="B632" s="8"/>
      <c r="C632" s="55"/>
      <c r="D632" s="55"/>
      <c r="E632" s="55"/>
      <c r="F632" s="10"/>
      <c r="G632" s="56"/>
      <c r="H632" s="10"/>
      <c r="I632" s="10"/>
      <c r="J632" s="10"/>
      <c r="K632" s="9"/>
      <c r="L632" s="12"/>
      <c r="P632" s="58"/>
      <c r="Q632" s="15"/>
      <c r="R632" s="55"/>
      <c r="S632" s="55"/>
      <c r="T632" s="55"/>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c r="AT632" s="55"/>
      <c r="AU632" s="55"/>
      <c r="AV632" s="55"/>
      <c r="AW632" s="55"/>
      <c r="AX632" s="55"/>
      <c r="AY632" s="55"/>
      <c r="AZ632" s="55"/>
      <c r="BA632" s="55"/>
      <c r="BB632" s="55"/>
      <c r="BC632" s="55"/>
      <c r="BD632" s="55"/>
      <c r="BE632" s="55"/>
      <c r="BF632" s="55"/>
      <c r="BG632" s="55"/>
      <c r="BH632" s="55"/>
      <c r="BI632" s="55"/>
      <c r="BJ632" s="55"/>
      <c r="BK632" s="55"/>
      <c r="BL632" s="55"/>
      <c r="BM632" s="55"/>
      <c r="BN632" s="55"/>
      <c r="BO632" s="55"/>
      <c r="BP632" s="55"/>
      <c r="BQ632" s="55"/>
      <c r="BR632" s="55"/>
      <c r="BS632" s="55"/>
      <c r="BT632" s="55"/>
      <c r="BU632" s="55"/>
      <c r="BV632" s="55"/>
      <c r="BW632" s="55"/>
      <c r="BX632" s="55"/>
      <c r="BY632" s="55"/>
      <c r="BZ632" s="55"/>
      <c r="CA632" s="55"/>
      <c r="CB632" s="55"/>
      <c r="CC632" s="55"/>
      <c r="CD632" s="55"/>
      <c r="CE632" s="55"/>
      <c r="CF632" s="55"/>
      <c r="CG632" s="55"/>
      <c r="CH632" s="55"/>
      <c r="CI632" s="55"/>
      <c r="CJ632" s="55"/>
      <c r="CK632" s="55"/>
    </row>
    <row r="633" spans="1:89" s="57" customFormat="1" x14ac:dyDescent="0.25">
      <c r="A633" s="7"/>
      <c r="B633" s="8"/>
      <c r="C633" s="55"/>
      <c r="D633" s="55"/>
      <c r="E633" s="55"/>
      <c r="F633" s="10"/>
      <c r="G633" s="56"/>
      <c r="H633" s="10"/>
      <c r="I633" s="10"/>
      <c r="J633" s="10"/>
      <c r="K633" s="9"/>
      <c r="L633" s="12"/>
      <c r="P633" s="58"/>
      <c r="Q633" s="15"/>
      <c r="R633" s="55"/>
      <c r="S633" s="55"/>
      <c r="T633" s="55"/>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c r="AT633" s="55"/>
      <c r="AU633" s="55"/>
      <c r="AV633" s="55"/>
      <c r="AW633" s="55"/>
      <c r="AX633" s="55"/>
      <c r="AY633" s="55"/>
      <c r="AZ633" s="55"/>
      <c r="BA633" s="55"/>
      <c r="BB633" s="55"/>
      <c r="BC633" s="55"/>
      <c r="BD633" s="55"/>
      <c r="BE633" s="55"/>
      <c r="BF633" s="55"/>
      <c r="BG633" s="55"/>
      <c r="BH633" s="55"/>
      <c r="BI633" s="55"/>
      <c r="BJ633" s="55"/>
      <c r="BK633" s="55"/>
      <c r="BL633" s="55"/>
      <c r="BM633" s="55"/>
      <c r="BN633" s="55"/>
      <c r="BO633" s="55"/>
      <c r="BP633" s="55"/>
      <c r="BQ633" s="55"/>
      <c r="BR633" s="55"/>
      <c r="BS633" s="55"/>
      <c r="BT633" s="55"/>
      <c r="BU633" s="55"/>
      <c r="BV633" s="55"/>
      <c r="BW633" s="55"/>
      <c r="BX633" s="55"/>
      <c r="BY633" s="55"/>
      <c r="BZ633" s="55"/>
      <c r="CA633" s="55"/>
      <c r="CB633" s="55"/>
      <c r="CC633" s="55"/>
      <c r="CD633" s="55"/>
      <c r="CE633" s="55"/>
      <c r="CF633" s="55"/>
      <c r="CG633" s="55"/>
      <c r="CH633" s="55"/>
      <c r="CI633" s="55"/>
      <c r="CJ633" s="55"/>
      <c r="CK633" s="55"/>
    </row>
    <row r="634" spans="1:89" s="57" customFormat="1" x14ac:dyDescent="0.25">
      <c r="A634" s="7"/>
      <c r="B634" s="8"/>
      <c r="C634" s="55"/>
      <c r="D634" s="55"/>
      <c r="E634" s="55"/>
      <c r="F634" s="10"/>
      <c r="G634" s="56"/>
      <c r="H634" s="10"/>
      <c r="I634" s="10"/>
      <c r="J634" s="10"/>
      <c r="K634" s="9"/>
      <c r="L634" s="12"/>
      <c r="P634" s="58"/>
      <c r="Q634" s="15"/>
      <c r="R634" s="55"/>
      <c r="S634" s="55"/>
      <c r="T634" s="55"/>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c r="AT634" s="55"/>
      <c r="AU634" s="55"/>
      <c r="AV634" s="55"/>
      <c r="AW634" s="55"/>
      <c r="AX634" s="55"/>
      <c r="AY634" s="55"/>
      <c r="AZ634" s="55"/>
      <c r="BA634" s="55"/>
      <c r="BB634" s="55"/>
      <c r="BC634" s="55"/>
      <c r="BD634" s="55"/>
      <c r="BE634" s="55"/>
      <c r="BF634" s="55"/>
      <c r="BG634" s="55"/>
      <c r="BH634" s="55"/>
      <c r="BI634" s="55"/>
      <c r="BJ634" s="55"/>
      <c r="BK634" s="55"/>
      <c r="BL634" s="55"/>
      <c r="BM634" s="55"/>
      <c r="BN634" s="55"/>
      <c r="BO634" s="55"/>
      <c r="BP634" s="55"/>
      <c r="BQ634" s="55"/>
      <c r="BR634" s="55"/>
      <c r="BS634" s="55"/>
      <c r="BT634" s="55"/>
      <c r="BU634" s="55"/>
      <c r="BV634" s="55"/>
      <c r="BW634" s="55"/>
      <c r="BX634" s="55"/>
      <c r="BY634" s="55"/>
      <c r="BZ634" s="55"/>
      <c r="CA634" s="55"/>
      <c r="CB634" s="55"/>
      <c r="CC634" s="55"/>
      <c r="CD634" s="55"/>
      <c r="CE634" s="55"/>
      <c r="CF634" s="55"/>
      <c r="CG634" s="55"/>
      <c r="CH634" s="55"/>
      <c r="CI634" s="55"/>
      <c r="CJ634" s="55"/>
      <c r="CK634" s="55"/>
    </row>
    <row r="635" spans="1:89" s="57" customFormat="1" x14ac:dyDescent="0.25">
      <c r="A635" s="7"/>
      <c r="B635" s="8"/>
      <c r="C635" s="55"/>
      <c r="D635" s="55"/>
      <c r="E635" s="55"/>
      <c r="F635" s="10"/>
      <c r="G635" s="56"/>
      <c r="H635" s="10"/>
      <c r="I635" s="10"/>
      <c r="J635" s="10"/>
      <c r="K635" s="9"/>
      <c r="L635" s="12"/>
      <c r="P635" s="58"/>
      <c r="Q635" s="15"/>
      <c r="R635" s="55"/>
      <c r="S635" s="55"/>
      <c r="T635" s="55"/>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c r="AT635" s="55"/>
      <c r="AU635" s="55"/>
      <c r="AV635" s="55"/>
      <c r="AW635" s="55"/>
      <c r="AX635" s="55"/>
      <c r="AY635" s="55"/>
      <c r="AZ635" s="55"/>
      <c r="BA635" s="55"/>
      <c r="BB635" s="55"/>
      <c r="BC635" s="55"/>
      <c r="BD635" s="55"/>
      <c r="BE635" s="55"/>
      <c r="BF635" s="55"/>
      <c r="BG635" s="55"/>
      <c r="BH635" s="55"/>
      <c r="BI635" s="55"/>
      <c r="BJ635" s="55"/>
      <c r="BK635" s="55"/>
      <c r="BL635" s="55"/>
      <c r="BM635" s="55"/>
      <c r="BN635" s="55"/>
      <c r="BO635" s="55"/>
      <c r="BP635" s="55"/>
      <c r="BQ635" s="55"/>
      <c r="BR635" s="55"/>
      <c r="BS635" s="55"/>
      <c r="BT635" s="55"/>
      <c r="BU635" s="55"/>
      <c r="BV635" s="55"/>
      <c r="BW635" s="55"/>
      <c r="BX635" s="55"/>
      <c r="BY635" s="55"/>
      <c r="BZ635" s="55"/>
      <c r="CA635" s="55"/>
      <c r="CB635" s="55"/>
      <c r="CC635" s="55"/>
      <c r="CD635" s="55"/>
      <c r="CE635" s="55"/>
      <c r="CF635" s="55"/>
      <c r="CG635" s="55"/>
      <c r="CH635" s="55"/>
      <c r="CI635" s="55"/>
      <c r="CJ635" s="55"/>
      <c r="CK635" s="55"/>
    </row>
    <row r="636" spans="1:89" s="57" customFormat="1" x14ac:dyDescent="0.25">
      <c r="A636" s="7"/>
      <c r="B636" s="8"/>
      <c r="C636" s="55"/>
      <c r="D636" s="55"/>
      <c r="E636" s="55"/>
      <c r="F636" s="10"/>
      <c r="G636" s="56"/>
      <c r="H636" s="10"/>
      <c r="I636" s="10"/>
      <c r="J636" s="10"/>
      <c r="K636" s="9"/>
      <c r="L636" s="12"/>
      <c r="P636" s="58"/>
      <c r="Q636" s="1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c r="BA636" s="55"/>
      <c r="BB636" s="55"/>
      <c r="BC636" s="55"/>
      <c r="BD636" s="55"/>
      <c r="BE636" s="55"/>
      <c r="BF636" s="55"/>
      <c r="BG636" s="55"/>
      <c r="BH636" s="55"/>
      <c r="BI636" s="55"/>
      <c r="BJ636" s="55"/>
      <c r="BK636" s="55"/>
      <c r="BL636" s="55"/>
      <c r="BM636" s="55"/>
      <c r="BN636" s="55"/>
      <c r="BO636" s="55"/>
      <c r="BP636" s="55"/>
      <c r="BQ636" s="55"/>
      <c r="BR636" s="55"/>
      <c r="BS636" s="55"/>
      <c r="BT636" s="55"/>
      <c r="BU636" s="55"/>
      <c r="BV636" s="55"/>
      <c r="BW636" s="55"/>
      <c r="BX636" s="55"/>
      <c r="BY636" s="55"/>
      <c r="BZ636" s="55"/>
      <c r="CA636" s="55"/>
      <c r="CB636" s="55"/>
      <c r="CC636" s="55"/>
      <c r="CD636" s="55"/>
      <c r="CE636" s="55"/>
      <c r="CF636" s="55"/>
      <c r="CG636" s="55"/>
      <c r="CH636" s="55"/>
      <c r="CI636" s="55"/>
      <c r="CJ636" s="55"/>
      <c r="CK636" s="55"/>
    </row>
    <row r="637" spans="1:89" s="57" customFormat="1" x14ac:dyDescent="0.25">
      <c r="A637" s="7"/>
      <c r="B637" s="8"/>
      <c r="C637" s="55"/>
      <c r="D637" s="55"/>
      <c r="E637" s="55"/>
      <c r="F637" s="10"/>
      <c r="G637" s="56"/>
      <c r="H637" s="10"/>
      <c r="I637" s="10"/>
      <c r="J637" s="10"/>
      <c r="K637" s="9"/>
      <c r="L637" s="12"/>
      <c r="P637" s="58"/>
      <c r="Q637" s="15"/>
      <c r="R637" s="55"/>
      <c r="S637" s="55"/>
      <c r="T637" s="55"/>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55"/>
      <c r="AV637" s="55"/>
      <c r="AW637" s="55"/>
      <c r="AX637" s="55"/>
      <c r="AY637" s="55"/>
      <c r="AZ637" s="55"/>
      <c r="BA637" s="55"/>
      <c r="BB637" s="55"/>
      <c r="BC637" s="55"/>
      <c r="BD637" s="55"/>
      <c r="BE637" s="55"/>
      <c r="BF637" s="55"/>
      <c r="BG637" s="55"/>
      <c r="BH637" s="55"/>
      <c r="BI637" s="55"/>
      <c r="BJ637" s="55"/>
      <c r="BK637" s="55"/>
      <c r="BL637" s="55"/>
      <c r="BM637" s="55"/>
      <c r="BN637" s="55"/>
      <c r="BO637" s="55"/>
      <c r="BP637" s="55"/>
      <c r="BQ637" s="55"/>
      <c r="BR637" s="55"/>
      <c r="BS637" s="55"/>
      <c r="BT637" s="55"/>
      <c r="BU637" s="55"/>
      <c r="BV637" s="55"/>
      <c r="BW637" s="55"/>
      <c r="BX637" s="55"/>
      <c r="BY637" s="55"/>
      <c r="BZ637" s="55"/>
      <c r="CA637" s="55"/>
      <c r="CB637" s="55"/>
      <c r="CC637" s="55"/>
      <c r="CD637" s="55"/>
      <c r="CE637" s="55"/>
      <c r="CF637" s="55"/>
      <c r="CG637" s="55"/>
      <c r="CH637" s="55"/>
      <c r="CI637" s="55"/>
      <c r="CJ637" s="55"/>
      <c r="CK637" s="55"/>
    </row>
    <row r="638" spans="1:89" s="57" customFormat="1" x14ac:dyDescent="0.25">
      <c r="A638" s="7"/>
      <c r="B638" s="8"/>
      <c r="C638" s="55"/>
      <c r="D638" s="55"/>
      <c r="E638" s="55"/>
      <c r="F638" s="10"/>
      <c r="G638" s="56"/>
      <c r="H638" s="10"/>
      <c r="I638" s="10"/>
      <c r="J638" s="10"/>
      <c r="K638" s="9"/>
      <c r="L638" s="12"/>
      <c r="P638" s="58"/>
      <c r="Q638" s="15"/>
      <c r="R638" s="55"/>
      <c r="S638" s="55"/>
      <c r="T638" s="55"/>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55"/>
      <c r="AV638" s="55"/>
      <c r="AW638" s="55"/>
      <c r="AX638" s="55"/>
      <c r="AY638" s="55"/>
      <c r="AZ638" s="55"/>
      <c r="BA638" s="55"/>
      <c r="BB638" s="55"/>
      <c r="BC638" s="55"/>
      <c r="BD638" s="55"/>
      <c r="BE638" s="55"/>
      <c r="BF638" s="55"/>
      <c r="BG638" s="55"/>
      <c r="BH638" s="55"/>
      <c r="BI638" s="55"/>
      <c r="BJ638" s="55"/>
      <c r="BK638" s="55"/>
      <c r="BL638" s="55"/>
      <c r="BM638" s="55"/>
      <c r="BN638" s="55"/>
      <c r="BO638" s="55"/>
      <c r="BP638" s="55"/>
      <c r="BQ638" s="55"/>
      <c r="BR638" s="55"/>
      <c r="BS638" s="55"/>
      <c r="BT638" s="55"/>
      <c r="BU638" s="55"/>
      <c r="BV638" s="55"/>
      <c r="BW638" s="55"/>
      <c r="BX638" s="55"/>
      <c r="BY638" s="55"/>
      <c r="BZ638" s="55"/>
      <c r="CA638" s="55"/>
      <c r="CB638" s="55"/>
      <c r="CC638" s="55"/>
      <c r="CD638" s="55"/>
      <c r="CE638" s="55"/>
      <c r="CF638" s="55"/>
      <c r="CG638" s="55"/>
      <c r="CH638" s="55"/>
      <c r="CI638" s="55"/>
      <c r="CJ638" s="55"/>
      <c r="CK638" s="55"/>
    </row>
    <row r="639" spans="1:89" s="57" customFormat="1" x14ac:dyDescent="0.25">
      <c r="A639" s="7"/>
      <c r="B639" s="8"/>
      <c r="C639" s="55"/>
      <c r="D639" s="55"/>
      <c r="E639" s="55"/>
      <c r="F639" s="10"/>
      <c r="G639" s="56"/>
      <c r="H639" s="10"/>
      <c r="I639" s="10"/>
      <c r="J639" s="10"/>
      <c r="K639" s="9"/>
      <c r="L639" s="12"/>
      <c r="P639" s="58"/>
      <c r="Q639" s="15"/>
      <c r="R639" s="55"/>
      <c r="S639" s="55"/>
      <c r="T639" s="55"/>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55"/>
      <c r="AV639" s="55"/>
      <c r="AW639" s="55"/>
      <c r="AX639" s="55"/>
      <c r="AY639" s="55"/>
      <c r="AZ639" s="55"/>
      <c r="BA639" s="55"/>
      <c r="BB639" s="55"/>
      <c r="BC639" s="55"/>
      <c r="BD639" s="55"/>
      <c r="BE639" s="55"/>
      <c r="BF639" s="55"/>
      <c r="BG639" s="55"/>
      <c r="BH639" s="55"/>
      <c r="BI639" s="55"/>
      <c r="BJ639" s="55"/>
      <c r="BK639" s="55"/>
      <c r="BL639" s="55"/>
      <c r="BM639" s="55"/>
      <c r="BN639" s="55"/>
      <c r="BO639" s="55"/>
      <c r="BP639" s="55"/>
      <c r="BQ639" s="55"/>
      <c r="BR639" s="55"/>
      <c r="BS639" s="55"/>
      <c r="BT639" s="55"/>
      <c r="BU639" s="55"/>
      <c r="BV639" s="55"/>
      <c r="BW639" s="55"/>
      <c r="BX639" s="55"/>
      <c r="BY639" s="55"/>
      <c r="BZ639" s="55"/>
      <c r="CA639" s="55"/>
      <c r="CB639" s="55"/>
      <c r="CC639" s="55"/>
      <c r="CD639" s="55"/>
      <c r="CE639" s="55"/>
      <c r="CF639" s="55"/>
      <c r="CG639" s="55"/>
      <c r="CH639" s="55"/>
      <c r="CI639" s="55"/>
      <c r="CJ639" s="55"/>
      <c r="CK639" s="55"/>
    </row>
    <row r="640" spans="1:89" s="57" customFormat="1" x14ac:dyDescent="0.25">
      <c r="A640" s="7"/>
      <c r="B640" s="8"/>
      <c r="C640" s="55"/>
      <c r="D640" s="55"/>
      <c r="E640" s="55"/>
      <c r="F640" s="10"/>
      <c r="G640" s="56"/>
      <c r="H640" s="10"/>
      <c r="I640" s="10"/>
      <c r="J640" s="10"/>
      <c r="K640" s="9"/>
      <c r="L640" s="12"/>
      <c r="P640" s="58"/>
      <c r="Q640" s="15"/>
      <c r="R640" s="55"/>
      <c r="S640" s="55"/>
      <c r="T640" s="55"/>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c r="AT640" s="55"/>
      <c r="AU640" s="55"/>
      <c r="AV640" s="55"/>
      <c r="AW640" s="55"/>
      <c r="AX640" s="55"/>
      <c r="AY640" s="55"/>
      <c r="AZ640" s="55"/>
      <c r="BA640" s="55"/>
      <c r="BB640" s="55"/>
      <c r="BC640" s="55"/>
      <c r="BD640" s="55"/>
      <c r="BE640" s="55"/>
      <c r="BF640" s="55"/>
      <c r="BG640" s="55"/>
      <c r="BH640" s="55"/>
      <c r="BI640" s="55"/>
      <c r="BJ640" s="55"/>
      <c r="BK640" s="55"/>
      <c r="BL640" s="55"/>
      <c r="BM640" s="55"/>
      <c r="BN640" s="55"/>
      <c r="BO640" s="55"/>
      <c r="BP640" s="55"/>
      <c r="BQ640" s="55"/>
      <c r="BR640" s="55"/>
      <c r="BS640" s="55"/>
      <c r="BT640" s="55"/>
      <c r="BU640" s="55"/>
      <c r="BV640" s="55"/>
      <c r="BW640" s="55"/>
      <c r="BX640" s="55"/>
      <c r="BY640" s="55"/>
      <c r="BZ640" s="55"/>
      <c r="CA640" s="55"/>
      <c r="CB640" s="55"/>
      <c r="CC640" s="55"/>
      <c r="CD640" s="55"/>
      <c r="CE640" s="55"/>
      <c r="CF640" s="55"/>
      <c r="CG640" s="55"/>
      <c r="CH640" s="55"/>
      <c r="CI640" s="55"/>
      <c r="CJ640" s="55"/>
      <c r="CK640" s="55"/>
    </row>
    <row r="641" spans="1:89" s="57" customFormat="1" x14ac:dyDescent="0.25">
      <c r="A641" s="7"/>
      <c r="B641" s="8"/>
      <c r="C641" s="55"/>
      <c r="D641" s="55"/>
      <c r="E641" s="55"/>
      <c r="F641" s="10"/>
      <c r="G641" s="56"/>
      <c r="H641" s="10"/>
      <c r="I641" s="10"/>
      <c r="J641" s="10"/>
      <c r="K641" s="9"/>
      <c r="L641" s="12"/>
      <c r="P641" s="58"/>
      <c r="Q641" s="15"/>
      <c r="R641" s="55"/>
      <c r="S641" s="55"/>
      <c r="T641" s="55"/>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c r="AT641" s="55"/>
      <c r="AU641" s="55"/>
      <c r="AV641" s="55"/>
      <c r="AW641" s="55"/>
      <c r="AX641" s="55"/>
      <c r="AY641" s="55"/>
      <c r="AZ641" s="55"/>
      <c r="BA641" s="55"/>
      <c r="BB641" s="55"/>
      <c r="BC641" s="55"/>
      <c r="BD641" s="55"/>
      <c r="BE641" s="55"/>
      <c r="BF641" s="55"/>
      <c r="BG641" s="55"/>
      <c r="BH641" s="55"/>
      <c r="BI641" s="55"/>
      <c r="BJ641" s="55"/>
      <c r="BK641" s="55"/>
      <c r="BL641" s="55"/>
      <c r="BM641" s="55"/>
      <c r="BN641" s="55"/>
      <c r="BO641" s="55"/>
      <c r="BP641" s="55"/>
      <c r="BQ641" s="55"/>
      <c r="BR641" s="55"/>
      <c r="BS641" s="55"/>
      <c r="BT641" s="55"/>
      <c r="BU641" s="55"/>
      <c r="BV641" s="55"/>
      <c r="BW641" s="55"/>
      <c r="BX641" s="55"/>
      <c r="BY641" s="55"/>
      <c r="BZ641" s="55"/>
      <c r="CA641" s="55"/>
      <c r="CB641" s="55"/>
      <c r="CC641" s="55"/>
      <c r="CD641" s="55"/>
      <c r="CE641" s="55"/>
      <c r="CF641" s="55"/>
      <c r="CG641" s="55"/>
      <c r="CH641" s="55"/>
      <c r="CI641" s="55"/>
      <c r="CJ641" s="55"/>
      <c r="CK641" s="55"/>
    </row>
    <row r="642" spans="1:89" s="57" customFormat="1" x14ac:dyDescent="0.25">
      <c r="A642" s="7"/>
      <c r="B642" s="8"/>
      <c r="C642" s="55"/>
      <c r="D642" s="55"/>
      <c r="E642" s="55"/>
      <c r="F642" s="10"/>
      <c r="G642" s="56"/>
      <c r="H642" s="10"/>
      <c r="I642" s="10"/>
      <c r="J642" s="10"/>
      <c r="K642" s="9"/>
      <c r="L642" s="12"/>
      <c r="P642" s="58"/>
      <c r="Q642" s="15"/>
      <c r="R642" s="55"/>
      <c r="S642" s="55"/>
      <c r="T642" s="55"/>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55"/>
      <c r="AV642" s="55"/>
      <c r="AW642" s="55"/>
      <c r="AX642" s="55"/>
      <c r="AY642" s="55"/>
      <c r="AZ642" s="55"/>
      <c r="BA642" s="55"/>
      <c r="BB642" s="55"/>
      <c r="BC642" s="55"/>
      <c r="BD642" s="55"/>
      <c r="BE642" s="55"/>
      <c r="BF642" s="55"/>
      <c r="BG642" s="55"/>
      <c r="BH642" s="55"/>
      <c r="BI642" s="55"/>
      <c r="BJ642" s="55"/>
      <c r="BK642" s="55"/>
      <c r="BL642" s="55"/>
      <c r="BM642" s="55"/>
      <c r="BN642" s="55"/>
      <c r="BO642" s="55"/>
      <c r="BP642" s="55"/>
      <c r="BQ642" s="55"/>
      <c r="BR642" s="55"/>
      <c r="BS642" s="55"/>
      <c r="BT642" s="55"/>
      <c r="BU642" s="55"/>
      <c r="BV642" s="55"/>
      <c r="BW642" s="55"/>
      <c r="BX642" s="55"/>
      <c r="BY642" s="55"/>
      <c r="BZ642" s="55"/>
      <c r="CA642" s="55"/>
      <c r="CB642" s="55"/>
      <c r="CC642" s="55"/>
      <c r="CD642" s="55"/>
      <c r="CE642" s="55"/>
      <c r="CF642" s="55"/>
      <c r="CG642" s="55"/>
      <c r="CH642" s="55"/>
      <c r="CI642" s="55"/>
      <c r="CJ642" s="55"/>
      <c r="CK642" s="55"/>
    </row>
    <row r="643" spans="1:89" s="57" customFormat="1" x14ac:dyDescent="0.25">
      <c r="A643" s="7"/>
      <c r="B643" s="8"/>
      <c r="C643" s="55"/>
      <c r="D643" s="55"/>
      <c r="E643" s="55"/>
      <c r="F643" s="10"/>
      <c r="G643" s="56"/>
      <c r="H643" s="10"/>
      <c r="I643" s="10"/>
      <c r="J643" s="10"/>
      <c r="K643" s="9"/>
      <c r="L643" s="12"/>
      <c r="P643" s="58"/>
      <c r="Q643" s="15"/>
      <c r="R643" s="55"/>
      <c r="S643" s="55"/>
      <c r="T643" s="55"/>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c r="AT643" s="55"/>
      <c r="AU643" s="55"/>
      <c r="AV643" s="55"/>
      <c r="AW643" s="55"/>
      <c r="AX643" s="55"/>
      <c r="AY643" s="55"/>
      <c r="AZ643" s="55"/>
      <c r="BA643" s="55"/>
      <c r="BB643" s="55"/>
      <c r="BC643" s="55"/>
      <c r="BD643" s="55"/>
      <c r="BE643" s="55"/>
      <c r="BF643" s="55"/>
      <c r="BG643" s="55"/>
      <c r="BH643" s="55"/>
      <c r="BI643" s="55"/>
      <c r="BJ643" s="55"/>
      <c r="BK643" s="55"/>
      <c r="BL643" s="55"/>
      <c r="BM643" s="55"/>
      <c r="BN643" s="55"/>
      <c r="BO643" s="55"/>
      <c r="BP643" s="55"/>
      <c r="BQ643" s="55"/>
      <c r="BR643" s="55"/>
      <c r="BS643" s="55"/>
      <c r="BT643" s="55"/>
      <c r="BU643" s="55"/>
      <c r="BV643" s="55"/>
      <c r="BW643" s="55"/>
      <c r="BX643" s="55"/>
      <c r="BY643" s="55"/>
      <c r="BZ643" s="55"/>
      <c r="CA643" s="55"/>
      <c r="CB643" s="55"/>
      <c r="CC643" s="55"/>
      <c r="CD643" s="55"/>
      <c r="CE643" s="55"/>
      <c r="CF643" s="55"/>
      <c r="CG643" s="55"/>
      <c r="CH643" s="55"/>
      <c r="CI643" s="55"/>
      <c r="CJ643" s="55"/>
      <c r="CK643" s="55"/>
    </row>
    <row r="644" spans="1:89" s="57" customFormat="1" x14ac:dyDescent="0.25">
      <c r="A644" s="7"/>
      <c r="B644" s="8"/>
      <c r="C644" s="55"/>
      <c r="D644" s="55"/>
      <c r="E644" s="55"/>
      <c r="F644" s="10"/>
      <c r="G644" s="56"/>
      <c r="H644" s="10"/>
      <c r="I644" s="10"/>
      <c r="J644" s="10"/>
      <c r="K644" s="9"/>
      <c r="L644" s="12"/>
      <c r="P644" s="58"/>
      <c r="Q644" s="15"/>
      <c r="R644" s="55"/>
      <c r="S644" s="55"/>
      <c r="T644" s="55"/>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c r="AT644" s="55"/>
      <c r="AU644" s="55"/>
      <c r="AV644" s="55"/>
      <c r="AW644" s="55"/>
      <c r="AX644" s="55"/>
      <c r="AY644" s="55"/>
      <c r="AZ644" s="55"/>
      <c r="BA644" s="55"/>
      <c r="BB644" s="55"/>
      <c r="BC644" s="55"/>
      <c r="BD644" s="55"/>
      <c r="BE644" s="55"/>
      <c r="BF644" s="55"/>
      <c r="BG644" s="55"/>
      <c r="BH644" s="55"/>
      <c r="BI644" s="55"/>
      <c r="BJ644" s="55"/>
      <c r="BK644" s="55"/>
      <c r="BL644" s="55"/>
      <c r="BM644" s="55"/>
      <c r="BN644" s="55"/>
      <c r="BO644" s="55"/>
      <c r="BP644" s="55"/>
      <c r="BQ644" s="55"/>
      <c r="BR644" s="55"/>
      <c r="BS644" s="55"/>
      <c r="BT644" s="55"/>
      <c r="BU644" s="55"/>
      <c r="BV644" s="55"/>
      <c r="BW644" s="55"/>
      <c r="BX644" s="55"/>
      <c r="BY644" s="55"/>
      <c r="BZ644" s="55"/>
      <c r="CA644" s="55"/>
      <c r="CB644" s="55"/>
      <c r="CC644" s="55"/>
      <c r="CD644" s="55"/>
      <c r="CE644" s="55"/>
      <c r="CF644" s="55"/>
      <c r="CG644" s="55"/>
      <c r="CH644" s="55"/>
      <c r="CI644" s="55"/>
      <c r="CJ644" s="55"/>
      <c r="CK644" s="55"/>
    </row>
    <row r="645" spans="1:89" s="57" customFormat="1" x14ac:dyDescent="0.25">
      <c r="A645" s="7"/>
      <c r="B645" s="8"/>
      <c r="C645" s="55"/>
      <c r="D645" s="55"/>
      <c r="E645" s="55"/>
      <c r="F645" s="10"/>
      <c r="G645" s="56"/>
      <c r="H645" s="10"/>
      <c r="I645" s="10"/>
      <c r="J645" s="10"/>
      <c r="K645" s="9"/>
      <c r="L645" s="12"/>
      <c r="P645" s="58"/>
      <c r="Q645" s="15"/>
      <c r="R645" s="55"/>
      <c r="S645" s="55"/>
      <c r="T645" s="55"/>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c r="AT645" s="55"/>
      <c r="AU645" s="55"/>
      <c r="AV645" s="55"/>
      <c r="AW645" s="55"/>
      <c r="AX645" s="55"/>
      <c r="AY645" s="55"/>
      <c r="AZ645" s="55"/>
      <c r="BA645" s="55"/>
      <c r="BB645" s="55"/>
      <c r="BC645" s="55"/>
      <c r="BD645" s="55"/>
      <c r="BE645" s="55"/>
      <c r="BF645" s="55"/>
      <c r="BG645" s="55"/>
      <c r="BH645" s="55"/>
      <c r="BI645" s="55"/>
      <c r="BJ645" s="55"/>
      <c r="BK645" s="55"/>
      <c r="BL645" s="55"/>
      <c r="BM645" s="55"/>
      <c r="BN645" s="55"/>
      <c r="BO645" s="55"/>
      <c r="BP645" s="55"/>
      <c r="BQ645" s="55"/>
      <c r="BR645" s="55"/>
      <c r="BS645" s="55"/>
      <c r="BT645" s="55"/>
      <c r="BU645" s="55"/>
      <c r="BV645" s="55"/>
      <c r="BW645" s="55"/>
      <c r="BX645" s="55"/>
      <c r="BY645" s="55"/>
      <c r="BZ645" s="55"/>
      <c r="CA645" s="55"/>
      <c r="CB645" s="55"/>
      <c r="CC645" s="55"/>
      <c r="CD645" s="55"/>
      <c r="CE645" s="55"/>
      <c r="CF645" s="55"/>
      <c r="CG645" s="55"/>
      <c r="CH645" s="55"/>
      <c r="CI645" s="55"/>
      <c r="CJ645" s="55"/>
      <c r="CK645" s="55"/>
    </row>
    <row r="646" spans="1:89" s="57" customFormat="1" x14ac:dyDescent="0.25">
      <c r="A646" s="7"/>
      <c r="B646" s="8"/>
      <c r="C646" s="55"/>
      <c r="D646" s="55"/>
      <c r="E646" s="55"/>
      <c r="F646" s="10"/>
      <c r="G646" s="56"/>
      <c r="H646" s="10"/>
      <c r="I646" s="10"/>
      <c r="J646" s="10"/>
      <c r="K646" s="9"/>
      <c r="L646" s="12"/>
      <c r="P646" s="58"/>
      <c r="Q646" s="15"/>
      <c r="R646" s="55"/>
      <c r="S646" s="55"/>
      <c r="T646" s="55"/>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c r="AZ646" s="55"/>
      <c r="BA646" s="55"/>
      <c r="BB646" s="55"/>
      <c r="BC646" s="55"/>
      <c r="BD646" s="55"/>
      <c r="BE646" s="55"/>
      <c r="BF646" s="55"/>
      <c r="BG646" s="55"/>
      <c r="BH646" s="55"/>
      <c r="BI646" s="55"/>
      <c r="BJ646" s="55"/>
      <c r="BK646" s="55"/>
      <c r="BL646" s="55"/>
      <c r="BM646" s="55"/>
      <c r="BN646" s="55"/>
      <c r="BO646" s="55"/>
      <c r="BP646" s="55"/>
      <c r="BQ646" s="55"/>
      <c r="BR646" s="55"/>
      <c r="BS646" s="55"/>
      <c r="BT646" s="55"/>
      <c r="BU646" s="55"/>
      <c r="BV646" s="55"/>
      <c r="BW646" s="55"/>
      <c r="BX646" s="55"/>
      <c r="BY646" s="55"/>
      <c r="BZ646" s="55"/>
      <c r="CA646" s="55"/>
      <c r="CB646" s="55"/>
      <c r="CC646" s="55"/>
      <c r="CD646" s="55"/>
      <c r="CE646" s="55"/>
      <c r="CF646" s="55"/>
      <c r="CG646" s="55"/>
      <c r="CH646" s="55"/>
      <c r="CI646" s="55"/>
      <c r="CJ646" s="55"/>
      <c r="CK646" s="55"/>
    </row>
    <row r="647" spans="1:89" s="57" customFormat="1" x14ac:dyDescent="0.25">
      <c r="A647" s="7"/>
      <c r="B647" s="8"/>
      <c r="C647" s="55"/>
      <c r="D647" s="55"/>
      <c r="E647" s="55"/>
      <c r="F647" s="10"/>
      <c r="G647" s="56"/>
      <c r="H647" s="10"/>
      <c r="I647" s="10"/>
      <c r="J647" s="10"/>
      <c r="K647" s="9"/>
      <c r="L647" s="12"/>
      <c r="P647" s="58"/>
      <c r="Q647" s="15"/>
      <c r="R647" s="55"/>
      <c r="S647" s="55"/>
      <c r="T647" s="55"/>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c r="BA647" s="55"/>
      <c r="BB647" s="55"/>
      <c r="BC647" s="55"/>
      <c r="BD647" s="55"/>
      <c r="BE647" s="55"/>
      <c r="BF647" s="55"/>
      <c r="BG647" s="55"/>
      <c r="BH647" s="55"/>
      <c r="BI647" s="55"/>
      <c r="BJ647" s="55"/>
      <c r="BK647" s="55"/>
      <c r="BL647" s="55"/>
      <c r="BM647" s="55"/>
      <c r="BN647" s="55"/>
      <c r="BO647" s="55"/>
      <c r="BP647" s="55"/>
      <c r="BQ647" s="55"/>
      <c r="BR647" s="55"/>
      <c r="BS647" s="55"/>
      <c r="BT647" s="55"/>
      <c r="BU647" s="55"/>
      <c r="BV647" s="55"/>
      <c r="BW647" s="55"/>
      <c r="BX647" s="55"/>
      <c r="BY647" s="55"/>
      <c r="BZ647" s="55"/>
      <c r="CA647" s="55"/>
      <c r="CB647" s="55"/>
      <c r="CC647" s="55"/>
      <c r="CD647" s="55"/>
      <c r="CE647" s="55"/>
      <c r="CF647" s="55"/>
      <c r="CG647" s="55"/>
      <c r="CH647" s="55"/>
      <c r="CI647" s="55"/>
      <c r="CJ647" s="55"/>
      <c r="CK647" s="55"/>
    </row>
    <row r="648" spans="1:89" s="57" customFormat="1" x14ac:dyDescent="0.25">
      <c r="A648" s="7"/>
      <c r="B648" s="8"/>
      <c r="C648" s="55"/>
      <c r="D648" s="55"/>
      <c r="E648" s="55"/>
      <c r="F648" s="10"/>
      <c r="G648" s="56"/>
      <c r="H648" s="10"/>
      <c r="I648" s="10"/>
      <c r="J648" s="10"/>
      <c r="K648" s="9"/>
      <c r="L648" s="12"/>
      <c r="P648" s="58"/>
      <c r="Q648" s="15"/>
      <c r="R648" s="55"/>
      <c r="S648" s="55"/>
      <c r="T648" s="55"/>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c r="AV648" s="55"/>
      <c r="AW648" s="55"/>
      <c r="AX648" s="55"/>
      <c r="AY648" s="55"/>
      <c r="AZ648" s="55"/>
      <c r="BA648" s="55"/>
      <c r="BB648" s="55"/>
      <c r="BC648" s="55"/>
      <c r="BD648" s="55"/>
      <c r="BE648" s="55"/>
      <c r="BF648" s="55"/>
      <c r="BG648" s="55"/>
      <c r="BH648" s="55"/>
      <c r="BI648" s="55"/>
      <c r="BJ648" s="55"/>
      <c r="BK648" s="55"/>
      <c r="BL648" s="55"/>
      <c r="BM648" s="55"/>
      <c r="BN648" s="55"/>
      <c r="BO648" s="55"/>
      <c r="BP648" s="55"/>
      <c r="BQ648" s="55"/>
      <c r="BR648" s="55"/>
      <c r="BS648" s="55"/>
      <c r="BT648" s="55"/>
      <c r="BU648" s="55"/>
      <c r="BV648" s="55"/>
      <c r="BW648" s="55"/>
      <c r="BX648" s="55"/>
      <c r="BY648" s="55"/>
      <c r="BZ648" s="55"/>
      <c r="CA648" s="55"/>
      <c r="CB648" s="55"/>
      <c r="CC648" s="55"/>
      <c r="CD648" s="55"/>
      <c r="CE648" s="55"/>
      <c r="CF648" s="55"/>
      <c r="CG648" s="55"/>
      <c r="CH648" s="55"/>
      <c r="CI648" s="55"/>
      <c r="CJ648" s="55"/>
      <c r="CK648" s="55"/>
    </row>
    <row r="649" spans="1:89" s="57" customFormat="1" x14ac:dyDescent="0.25">
      <c r="A649" s="7"/>
      <c r="B649" s="8"/>
      <c r="C649" s="55"/>
      <c r="D649" s="55"/>
      <c r="E649" s="55"/>
      <c r="F649" s="10"/>
      <c r="G649" s="56"/>
      <c r="H649" s="10"/>
      <c r="I649" s="10"/>
      <c r="J649" s="10"/>
      <c r="K649" s="9"/>
      <c r="L649" s="12"/>
      <c r="P649" s="58"/>
      <c r="Q649" s="15"/>
      <c r="R649" s="55"/>
      <c r="S649" s="55"/>
      <c r="T649" s="55"/>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c r="AT649" s="55"/>
      <c r="AU649" s="55"/>
      <c r="AV649" s="55"/>
      <c r="AW649" s="55"/>
      <c r="AX649" s="55"/>
      <c r="AY649" s="55"/>
      <c r="AZ649" s="55"/>
      <c r="BA649" s="55"/>
      <c r="BB649" s="55"/>
      <c r="BC649" s="55"/>
      <c r="BD649" s="55"/>
      <c r="BE649" s="55"/>
      <c r="BF649" s="55"/>
      <c r="BG649" s="55"/>
      <c r="BH649" s="55"/>
      <c r="BI649" s="55"/>
      <c r="BJ649" s="55"/>
      <c r="BK649" s="55"/>
      <c r="BL649" s="55"/>
      <c r="BM649" s="55"/>
      <c r="BN649" s="55"/>
      <c r="BO649" s="55"/>
      <c r="BP649" s="55"/>
      <c r="BQ649" s="55"/>
      <c r="BR649" s="55"/>
      <c r="BS649" s="55"/>
      <c r="BT649" s="55"/>
      <c r="BU649" s="55"/>
      <c r="BV649" s="55"/>
      <c r="BW649" s="55"/>
      <c r="BX649" s="55"/>
      <c r="BY649" s="55"/>
      <c r="BZ649" s="55"/>
      <c r="CA649" s="55"/>
      <c r="CB649" s="55"/>
      <c r="CC649" s="55"/>
      <c r="CD649" s="55"/>
      <c r="CE649" s="55"/>
      <c r="CF649" s="55"/>
      <c r="CG649" s="55"/>
      <c r="CH649" s="55"/>
      <c r="CI649" s="55"/>
      <c r="CJ649" s="55"/>
      <c r="CK649" s="55"/>
    </row>
    <row r="650" spans="1:89" s="57" customFormat="1" x14ac:dyDescent="0.25">
      <c r="A650" s="7"/>
      <c r="B650" s="8"/>
      <c r="C650" s="55"/>
      <c r="D650" s="55"/>
      <c r="E650" s="55"/>
      <c r="F650" s="10"/>
      <c r="G650" s="56"/>
      <c r="H650" s="10"/>
      <c r="I650" s="10"/>
      <c r="J650" s="10"/>
      <c r="K650" s="9"/>
      <c r="L650" s="12"/>
      <c r="P650" s="58"/>
      <c r="Q650" s="15"/>
      <c r="R650" s="55"/>
      <c r="S650" s="55"/>
      <c r="T650" s="55"/>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c r="AT650" s="55"/>
      <c r="AU650" s="55"/>
      <c r="AV650" s="55"/>
      <c r="AW650" s="55"/>
      <c r="AX650" s="55"/>
      <c r="AY650" s="55"/>
      <c r="AZ650" s="55"/>
      <c r="BA650" s="55"/>
      <c r="BB650" s="55"/>
      <c r="BC650" s="55"/>
      <c r="BD650" s="55"/>
      <c r="BE650" s="55"/>
      <c r="BF650" s="55"/>
      <c r="BG650" s="55"/>
      <c r="BH650" s="55"/>
      <c r="BI650" s="55"/>
      <c r="BJ650" s="55"/>
      <c r="BK650" s="55"/>
      <c r="BL650" s="55"/>
      <c r="BM650" s="55"/>
      <c r="BN650" s="55"/>
      <c r="BO650" s="55"/>
      <c r="BP650" s="55"/>
      <c r="BQ650" s="55"/>
      <c r="BR650" s="55"/>
      <c r="BS650" s="55"/>
      <c r="BT650" s="55"/>
      <c r="BU650" s="55"/>
      <c r="BV650" s="55"/>
      <c r="BW650" s="55"/>
      <c r="BX650" s="55"/>
      <c r="BY650" s="55"/>
      <c r="BZ650" s="55"/>
      <c r="CA650" s="55"/>
      <c r="CB650" s="55"/>
      <c r="CC650" s="55"/>
      <c r="CD650" s="55"/>
      <c r="CE650" s="55"/>
      <c r="CF650" s="55"/>
      <c r="CG650" s="55"/>
      <c r="CH650" s="55"/>
      <c r="CI650" s="55"/>
      <c r="CJ650" s="55"/>
      <c r="CK650" s="55"/>
    </row>
    <row r="651" spans="1:89" s="57" customFormat="1" x14ac:dyDescent="0.25">
      <c r="A651" s="7"/>
      <c r="B651" s="8"/>
      <c r="C651" s="55"/>
      <c r="D651" s="55"/>
      <c r="E651" s="55"/>
      <c r="F651" s="10"/>
      <c r="G651" s="56"/>
      <c r="H651" s="10"/>
      <c r="I651" s="10"/>
      <c r="J651" s="10"/>
      <c r="K651" s="9"/>
      <c r="L651" s="12"/>
      <c r="P651" s="58"/>
      <c r="Q651" s="15"/>
      <c r="R651" s="55"/>
      <c r="S651" s="55"/>
      <c r="T651" s="55"/>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c r="AT651" s="55"/>
      <c r="AU651" s="55"/>
      <c r="AV651" s="55"/>
      <c r="AW651" s="55"/>
      <c r="AX651" s="55"/>
      <c r="AY651" s="55"/>
      <c r="AZ651" s="55"/>
      <c r="BA651" s="55"/>
      <c r="BB651" s="55"/>
      <c r="BC651" s="55"/>
      <c r="BD651" s="55"/>
      <c r="BE651" s="55"/>
      <c r="BF651" s="55"/>
      <c r="BG651" s="55"/>
      <c r="BH651" s="55"/>
      <c r="BI651" s="55"/>
      <c r="BJ651" s="55"/>
      <c r="BK651" s="55"/>
      <c r="BL651" s="55"/>
      <c r="BM651" s="55"/>
      <c r="BN651" s="55"/>
      <c r="BO651" s="55"/>
      <c r="BP651" s="55"/>
      <c r="BQ651" s="55"/>
      <c r="BR651" s="55"/>
      <c r="BS651" s="55"/>
      <c r="BT651" s="55"/>
      <c r="BU651" s="55"/>
      <c r="BV651" s="55"/>
      <c r="BW651" s="55"/>
      <c r="BX651" s="55"/>
      <c r="BY651" s="55"/>
      <c r="BZ651" s="55"/>
      <c r="CA651" s="55"/>
      <c r="CB651" s="55"/>
      <c r="CC651" s="55"/>
      <c r="CD651" s="55"/>
      <c r="CE651" s="55"/>
      <c r="CF651" s="55"/>
      <c r="CG651" s="55"/>
      <c r="CH651" s="55"/>
      <c r="CI651" s="55"/>
      <c r="CJ651" s="55"/>
      <c r="CK651" s="55"/>
    </row>
    <row r="652" spans="1:89" s="57" customFormat="1" x14ac:dyDescent="0.25">
      <c r="A652" s="7"/>
      <c r="B652" s="8"/>
      <c r="C652" s="55"/>
      <c r="D652" s="55"/>
      <c r="E652" s="55"/>
      <c r="F652" s="10"/>
      <c r="G652" s="56"/>
      <c r="H652" s="10"/>
      <c r="I652" s="10"/>
      <c r="J652" s="10"/>
      <c r="K652" s="9"/>
      <c r="L652" s="12"/>
      <c r="P652" s="58"/>
      <c r="Q652" s="15"/>
      <c r="R652" s="55"/>
      <c r="S652" s="55"/>
      <c r="T652" s="55"/>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c r="AT652" s="55"/>
      <c r="AU652" s="55"/>
      <c r="AV652" s="55"/>
      <c r="AW652" s="55"/>
      <c r="AX652" s="55"/>
      <c r="AY652" s="55"/>
      <c r="AZ652" s="55"/>
      <c r="BA652" s="55"/>
      <c r="BB652" s="55"/>
      <c r="BC652" s="55"/>
      <c r="BD652" s="55"/>
      <c r="BE652" s="55"/>
      <c r="BF652" s="55"/>
      <c r="BG652" s="55"/>
      <c r="BH652" s="55"/>
      <c r="BI652" s="55"/>
      <c r="BJ652" s="55"/>
      <c r="BK652" s="55"/>
      <c r="BL652" s="55"/>
      <c r="BM652" s="55"/>
      <c r="BN652" s="55"/>
      <c r="BO652" s="55"/>
      <c r="BP652" s="55"/>
      <c r="BQ652" s="55"/>
      <c r="BR652" s="55"/>
      <c r="BS652" s="55"/>
      <c r="BT652" s="55"/>
      <c r="BU652" s="55"/>
      <c r="BV652" s="55"/>
      <c r="BW652" s="55"/>
      <c r="BX652" s="55"/>
      <c r="BY652" s="55"/>
      <c r="BZ652" s="55"/>
      <c r="CA652" s="55"/>
      <c r="CB652" s="55"/>
      <c r="CC652" s="55"/>
      <c r="CD652" s="55"/>
      <c r="CE652" s="55"/>
      <c r="CF652" s="55"/>
      <c r="CG652" s="55"/>
      <c r="CH652" s="55"/>
      <c r="CI652" s="55"/>
      <c r="CJ652" s="55"/>
      <c r="CK652" s="55"/>
    </row>
    <row r="653" spans="1:89" s="57" customFormat="1" x14ac:dyDescent="0.25">
      <c r="A653" s="7"/>
      <c r="B653" s="8"/>
      <c r="C653" s="55"/>
      <c r="D653" s="55"/>
      <c r="E653" s="55"/>
      <c r="F653" s="10"/>
      <c r="G653" s="56"/>
      <c r="H653" s="10"/>
      <c r="I653" s="10"/>
      <c r="J653" s="10"/>
      <c r="K653" s="9"/>
      <c r="L653" s="12"/>
      <c r="P653" s="58"/>
      <c r="Q653" s="15"/>
      <c r="R653" s="55"/>
      <c r="S653" s="55"/>
      <c r="T653" s="55"/>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c r="AT653" s="55"/>
      <c r="AU653" s="55"/>
      <c r="AV653" s="55"/>
      <c r="AW653" s="55"/>
      <c r="AX653" s="55"/>
      <c r="AY653" s="55"/>
      <c r="AZ653" s="55"/>
      <c r="BA653" s="55"/>
      <c r="BB653" s="55"/>
      <c r="BC653" s="55"/>
      <c r="BD653" s="55"/>
      <c r="BE653" s="55"/>
      <c r="BF653" s="55"/>
      <c r="BG653" s="55"/>
      <c r="BH653" s="55"/>
      <c r="BI653" s="55"/>
      <c r="BJ653" s="55"/>
      <c r="BK653" s="55"/>
      <c r="BL653" s="55"/>
      <c r="BM653" s="55"/>
      <c r="BN653" s="55"/>
      <c r="BO653" s="55"/>
      <c r="BP653" s="55"/>
      <c r="BQ653" s="55"/>
      <c r="BR653" s="55"/>
      <c r="BS653" s="55"/>
      <c r="BT653" s="55"/>
      <c r="BU653" s="55"/>
      <c r="BV653" s="55"/>
      <c r="BW653" s="55"/>
      <c r="BX653" s="55"/>
      <c r="BY653" s="55"/>
      <c r="BZ653" s="55"/>
      <c r="CA653" s="55"/>
      <c r="CB653" s="55"/>
      <c r="CC653" s="55"/>
      <c r="CD653" s="55"/>
      <c r="CE653" s="55"/>
      <c r="CF653" s="55"/>
      <c r="CG653" s="55"/>
      <c r="CH653" s="55"/>
      <c r="CI653" s="55"/>
      <c r="CJ653" s="55"/>
      <c r="CK653" s="55"/>
    </row>
    <row r="654" spans="1:89" s="57" customFormat="1" x14ac:dyDescent="0.25">
      <c r="A654" s="7"/>
      <c r="B654" s="8"/>
      <c r="C654" s="55"/>
      <c r="D654" s="55"/>
      <c r="E654" s="55"/>
      <c r="F654" s="10"/>
      <c r="G654" s="56"/>
      <c r="H654" s="10"/>
      <c r="I654" s="10"/>
      <c r="J654" s="10"/>
      <c r="K654" s="9"/>
      <c r="L654" s="12"/>
      <c r="P654" s="58"/>
      <c r="Q654" s="15"/>
      <c r="R654" s="55"/>
      <c r="S654" s="55"/>
      <c r="T654" s="55"/>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c r="AT654" s="55"/>
      <c r="AU654" s="55"/>
      <c r="AV654" s="55"/>
      <c r="AW654" s="55"/>
      <c r="AX654" s="55"/>
      <c r="AY654" s="55"/>
      <c r="AZ654" s="55"/>
      <c r="BA654" s="55"/>
      <c r="BB654" s="55"/>
      <c r="BC654" s="55"/>
      <c r="BD654" s="55"/>
      <c r="BE654" s="55"/>
      <c r="BF654" s="55"/>
      <c r="BG654" s="55"/>
      <c r="BH654" s="55"/>
      <c r="BI654" s="55"/>
      <c r="BJ654" s="55"/>
      <c r="BK654" s="55"/>
      <c r="BL654" s="55"/>
      <c r="BM654" s="55"/>
      <c r="BN654" s="55"/>
      <c r="BO654" s="55"/>
      <c r="BP654" s="55"/>
      <c r="BQ654" s="55"/>
      <c r="BR654" s="55"/>
      <c r="BS654" s="55"/>
      <c r="BT654" s="55"/>
      <c r="BU654" s="55"/>
      <c r="BV654" s="55"/>
      <c r="BW654" s="55"/>
      <c r="BX654" s="55"/>
      <c r="BY654" s="55"/>
      <c r="BZ654" s="55"/>
      <c r="CA654" s="55"/>
      <c r="CB654" s="55"/>
      <c r="CC654" s="55"/>
      <c r="CD654" s="55"/>
      <c r="CE654" s="55"/>
      <c r="CF654" s="55"/>
      <c r="CG654" s="55"/>
      <c r="CH654" s="55"/>
      <c r="CI654" s="55"/>
      <c r="CJ654" s="55"/>
      <c r="CK654" s="55"/>
    </row>
    <row r="655" spans="1:89" s="57" customFormat="1" x14ac:dyDescent="0.25">
      <c r="A655" s="7"/>
      <c r="B655" s="8"/>
      <c r="C655" s="55"/>
      <c r="D655" s="55"/>
      <c r="E655" s="55"/>
      <c r="F655" s="10"/>
      <c r="G655" s="56"/>
      <c r="H655" s="10"/>
      <c r="I655" s="10"/>
      <c r="J655" s="10"/>
      <c r="K655" s="9"/>
      <c r="L655" s="12"/>
      <c r="P655" s="58"/>
      <c r="Q655" s="15"/>
      <c r="R655" s="55"/>
      <c r="S655" s="55"/>
      <c r="T655" s="55"/>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c r="AT655" s="55"/>
      <c r="AU655" s="55"/>
      <c r="AV655" s="55"/>
      <c r="AW655" s="55"/>
      <c r="AX655" s="55"/>
      <c r="AY655" s="55"/>
      <c r="AZ655" s="55"/>
      <c r="BA655" s="55"/>
      <c r="BB655" s="55"/>
      <c r="BC655" s="55"/>
      <c r="BD655" s="55"/>
      <c r="BE655" s="55"/>
      <c r="BF655" s="55"/>
      <c r="BG655" s="55"/>
      <c r="BH655" s="55"/>
      <c r="BI655" s="55"/>
      <c r="BJ655" s="55"/>
      <c r="BK655" s="55"/>
      <c r="BL655" s="55"/>
      <c r="BM655" s="55"/>
      <c r="BN655" s="55"/>
      <c r="BO655" s="55"/>
      <c r="BP655" s="55"/>
      <c r="BQ655" s="55"/>
      <c r="BR655" s="55"/>
      <c r="BS655" s="55"/>
      <c r="BT655" s="55"/>
      <c r="BU655" s="55"/>
      <c r="BV655" s="55"/>
      <c r="BW655" s="55"/>
      <c r="BX655" s="55"/>
      <c r="BY655" s="55"/>
      <c r="BZ655" s="55"/>
      <c r="CA655" s="55"/>
      <c r="CB655" s="55"/>
      <c r="CC655" s="55"/>
      <c r="CD655" s="55"/>
      <c r="CE655" s="55"/>
      <c r="CF655" s="55"/>
      <c r="CG655" s="55"/>
      <c r="CH655" s="55"/>
      <c r="CI655" s="55"/>
      <c r="CJ655" s="55"/>
      <c r="CK655" s="55"/>
    </row>
    <row r="656" spans="1:89" s="57" customFormat="1" x14ac:dyDescent="0.25">
      <c r="A656" s="7"/>
      <c r="B656" s="8"/>
      <c r="C656" s="55"/>
      <c r="D656" s="55"/>
      <c r="E656" s="55"/>
      <c r="F656" s="10"/>
      <c r="G656" s="56"/>
      <c r="H656" s="10"/>
      <c r="I656" s="10"/>
      <c r="J656" s="10"/>
      <c r="K656" s="9"/>
      <c r="L656" s="12"/>
      <c r="P656" s="58"/>
      <c r="Q656" s="15"/>
      <c r="R656" s="55"/>
      <c r="S656" s="55"/>
      <c r="T656" s="55"/>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c r="BA656" s="55"/>
      <c r="BB656" s="55"/>
      <c r="BC656" s="55"/>
      <c r="BD656" s="55"/>
      <c r="BE656" s="55"/>
      <c r="BF656" s="55"/>
      <c r="BG656" s="55"/>
      <c r="BH656" s="55"/>
      <c r="BI656" s="55"/>
      <c r="BJ656" s="55"/>
      <c r="BK656" s="55"/>
      <c r="BL656" s="55"/>
      <c r="BM656" s="55"/>
      <c r="BN656" s="55"/>
      <c r="BO656" s="55"/>
      <c r="BP656" s="55"/>
      <c r="BQ656" s="55"/>
      <c r="BR656" s="55"/>
      <c r="BS656" s="55"/>
      <c r="BT656" s="55"/>
      <c r="BU656" s="55"/>
      <c r="BV656" s="55"/>
      <c r="BW656" s="55"/>
      <c r="BX656" s="55"/>
      <c r="BY656" s="55"/>
      <c r="BZ656" s="55"/>
      <c r="CA656" s="55"/>
      <c r="CB656" s="55"/>
      <c r="CC656" s="55"/>
      <c r="CD656" s="55"/>
      <c r="CE656" s="55"/>
      <c r="CF656" s="55"/>
      <c r="CG656" s="55"/>
      <c r="CH656" s="55"/>
      <c r="CI656" s="55"/>
      <c r="CJ656" s="55"/>
      <c r="CK656" s="55"/>
    </row>
    <row r="657" spans="1:89" s="57" customFormat="1" x14ac:dyDescent="0.25">
      <c r="A657" s="7"/>
      <c r="B657" s="8"/>
      <c r="C657" s="55"/>
      <c r="D657" s="55"/>
      <c r="E657" s="55"/>
      <c r="F657" s="10"/>
      <c r="G657" s="56"/>
      <c r="H657" s="10"/>
      <c r="I657" s="10"/>
      <c r="J657" s="10"/>
      <c r="K657" s="9"/>
      <c r="L657" s="12"/>
      <c r="P657" s="58"/>
      <c r="Q657" s="15"/>
      <c r="R657" s="55"/>
      <c r="S657" s="55"/>
      <c r="T657" s="55"/>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c r="AT657" s="55"/>
      <c r="AU657" s="55"/>
      <c r="AV657" s="55"/>
      <c r="AW657" s="55"/>
      <c r="AX657" s="55"/>
      <c r="AY657" s="55"/>
      <c r="AZ657" s="55"/>
      <c r="BA657" s="55"/>
      <c r="BB657" s="55"/>
      <c r="BC657" s="55"/>
      <c r="BD657" s="55"/>
      <c r="BE657" s="55"/>
      <c r="BF657" s="55"/>
      <c r="BG657" s="55"/>
      <c r="BH657" s="55"/>
      <c r="BI657" s="55"/>
      <c r="BJ657" s="55"/>
      <c r="BK657" s="55"/>
      <c r="BL657" s="55"/>
      <c r="BM657" s="55"/>
      <c r="BN657" s="55"/>
      <c r="BO657" s="55"/>
      <c r="BP657" s="55"/>
      <c r="BQ657" s="55"/>
      <c r="BR657" s="55"/>
      <c r="BS657" s="55"/>
      <c r="BT657" s="55"/>
      <c r="BU657" s="55"/>
      <c r="BV657" s="55"/>
      <c r="BW657" s="55"/>
      <c r="BX657" s="55"/>
      <c r="BY657" s="55"/>
      <c r="BZ657" s="55"/>
      <c r="CA657" s="55"/>
      <c r="CB657" s="55"/>
      <c r="CC657" s="55"/>
      <c r="CD657" s="55"/>
      <c r="CE657" s="55"/>
      <c r="CF657" s="55"/>
      <c r="CG657" s="55"/>
      <c r="CH657" s="55"/>
      <c r="CI657" s="55"/>
      <c r="CJ657" s="55"/>
      <c r="CK657" s="55"/>
    </row>
    <row r="658" spans="1:89" s="57" customFormat="1" x14ac:dyDescent="0.25">
      <c r="A658" s="7"/>
      <c r="B658" s="8"/>
      <c r="C658" s="55"/>
      <c r="D658" s="55"/>
      <c r="E658" s="55"/>
      <c r="F658" s="10"/>
      <c r="G658" s="56"/>
      <c r="H658" s="10"/>
      <c r="I658" s="10"/>
      <c r="J658" s="10"/>
      <c r="K658" s="9"/>
      <c r="L658" s="12"/>
      <c r="P658" s="58"/>
      <c r="Q658" s="15"/>
      <c r="R658" s="55"/>
      <c r="S658" s="55"/>
      <c r="T658" s="55"/>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c r="AT658" s="55"/>
      <c r="AU658" s="55"/>
      <c r="AV658" s="55"/>
      <c r="AW658" s="55"/>
      <c r="AX658" s="55"/>
      <c r="AY658" s="55"/>
      <c r="AZ658" s="55"/>
      <c r="BA658" s="55"/>
      <c r="BB658" s="55"/>
      <c r="BC658" s="55"/>
      <c r="BD658" s="55"/>
      <c r="BE658" s="55"/>
      <c r="BF658" s="55"/>
      <c r="BG658" s="55"/>
      <c r="BH658" s="55"/>
      <c r="BI658" s="55"/>
      <c r="BJ658" s="55"/>
      <c r="BK658" s="55"/>
      <c r="BL658" s="55"/>
      <c r="BM658" s="55"/>
      <c r="BN658" s="55"/>
      <c r="BO658" s="55"/>
      <c r="BP658" s="55"/>
      <c r="BQ658" s="55"/>
      <c r="BR658" s="55"/>
      <c r="BS658" s="55"/>
      <c r="BT658" s="55"/>
      <c r="BU658" s="55"/>
      <c r="BV658" s="55"/>
      <c r="BW658" s="55"/>
      <c r="BX658" s="55"/>
      <c r="BY658" s="55"/>
      <c r="BZ658" s="55"/>
      <c r="CA658" s="55"/>
      <c r="CB658" s="55"/>
      <c r="CC658" s="55"/>
      <c r="CD658" s="55"/>
      <c r="CE658" s="55"/>
      <c r="CF658" s="55"/>
      <c r="CG658" s="55"/>
      <c r="CH658" s="55"/>
      <c r="CI658" s="55"/>
      <c r="CJ658" s="55"/>
      <c r="CK658" s="55"/>
    </row>
    <row r="659" spans="1:89" s="57" customFormat="1" x14ac:dyDescent="0.25">
      <c r="A659" s="7"/>
      <c r="B659" s="8"/>
      <c r="C659" s="55"/>
      <c r="D659" s="55"/>
      <c r="E659" s="55"/>
      <c r="F659" s="10"/>
      <c r="G659" s="56"/>
      <c r="H659" s="10"/>
      <c r="I659" s="10"/>
      <c r="J659" s="10"/>
      <c r="K659" s="9"/>
      <c r="L659" s="12"/>
      <c r="P659" s="58"/>
      <c r="Q659" s="15"/>
      <c r="R659" s="55"/>
      <c r="S659" s="55"/>
      <c r="T659" s="55"/>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c r="AT659" s="55"/>
      <c r="AU659" s="55"/>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row>
    <row r="660" spans="1:89" s="57" customFormat="1" x14ac:dyDescent="0.25">
      <c r="A660" s="7"/>
      <c r="B660" s="8"/>
      <c r="C660" s="55"/>
      <c r="D660" s="55"/>
      <c r="E660" s="55"/>
      <c r="F660" s="10"/>
      <c r="G660" s="56"/>
      <c r="H660" s="10"/>
      <c r="I660" s="10"/>
      <c r="J660" s="10"/>
      <c r="K660" s="9"/>
      <c r="L660" s="12"/>
      <c r="P660" s="58"/>
      <c r="Q660" s="15"/>
      <c r="R660" s="55"/>
      <c r="S660" s="55"/>
      <c r="T660" s="55"/>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c r="AT660" s="55"/>
      <c r="AU660" s="55"/>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row>
    <row r="661" spans="1:89" s="57" customFormat="1" x14ac:dyDescent="0.25">
      <c r="A661" s="7"/>
      <c r="B661" s="8"/>
      <c r="C661" s="55"/>
      <c r="D661" s="55"/>
      <c r="E661" s="55"/>
      <c r="F661" s="10"/>
      <c r="G661" s="56"/>
      <c r="H661" s="10"/>
      <c r="I661" s="10"/>
      <c r="J661" s="10"/>
      <c r="K661" s="9"/>
      <c r="L661" s="12"/>
      <c r="P661" s="58"/>
      <c r="Q661" s="15"/>
      <c r="R661" s="55"/>
      <c r="S661" s="55"/>
      <c r="T661" s="55"/>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c r="AT661" s="55"/>
      <c r="AU661" s="55"/>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row>
    <row r="662" spans="1:89" s="57" customFormat="1" x14ac:dyDescent="0.25">
      <c r="A662" s="7"/>
      <c r="B662" s="8"/>
      <c r="C662" s="55"/>
      <c r="D662" s="55"/>
      <c r="E662" s="55"/>
      <c r="F662" s="10"/>
      <c r="G662" s="56"/>
      <c r="H662" s="10"/>
      <c r="I662" s="10"/>
      <c r="J662" s="10"/>
      <c r="K662" s="9"/>
      <c r="L662" s="12"/>
      <c r="P662" s="58"/>
      <c r="Q662" s="15"/>
      <c r="R662" s="55"/>
      <c r="S662" s="55"/>
      <c r="T662" s="55"/>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row>
    <row r="663" spans="1:89" s="57" customFormat="1" x14ac:dyDescent="0.25">
      <c r="A663" s="7"/>
      <c r="B663" s="8"/>
      <c r="C663" s="55"/>
      <c r="D663" s="55"/>
      <c r="E663" s="55"/>
      <c r="F663" s="10"/>
      <c r="G663" s="56"/>
      <c r="H663" s="10"/>
      <c r="I663" s="10"/>
      <c r="J663" s="10"/>
      <c r="K663" s="9"/>
      <c r="L663" s="12"/>
      <c r="P663" s="58"/>
      <c r="Q663" s="15"/>
      <c r="R663" s="55"/>
      <c r="S663" s="55"/>
      <c r="T663" s="55"/>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c r="AT663" s="55"/>
      <c r="AU663" s="55"/>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row>
    <row r="664" spans="1:89" s="57" customFormat="1" x14ac:dyDescent="0.25">
      <c r="A664" s="7"/>
      <c r="B664" s="8"/>
      <c r="C664" s="55"/>
      <c r="D664" s="55"/>
      <c r="E664" s="55"/>
      <c r="F664" s="10"/>
      <c r="G664" s="56"/>
      <c r="H664" s="10"/>
      <c r="I664" s="10"/>
      <c r="J664" s="10"/>
      <c r="K664" s="9"/>
      <c r="L664" s="12"/>
      <c r="P664" s="58"/>
      <c r="Q664" s="15"/>
      <c r="R664" s="55"/>
      <c r="S664" s="55"/>
      <c r="T664" s="55"/>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c r="AZ664" s="55"/>
      <c r="BA664" s="55"/>
      <c r="BB664" s="55"/>
      <c r="BC664" s="55"/>
      <c r="BD664" s="55"/>
      <c r="BE664" s="55"/>
      <c r="BF664" s="55"/>
      <c r="BG664" s="55"/>
      <c r="BH664" s="55"/>
      <c r="BI664" s="55"/>
      <c r="BJ664" s="55"/>
      <c r="BK664" s="55"/>
      <c r="BL664" s="55"/>
      <c r="BM664" s="55"/>
      <c r="BN664" s="55"/>
      <c r="BO664" s="55"/>
      <c r="BP664" s="55"/>
      <c r="BQ664" s="55"/>
      <c r="BR664" s="55"/>
      <c r="BS664" s="55"/>
      <c r="BT664" s="55"/>
      <c r="BU664" s="55"/>
      <c r="BV664" s="55"/>
      <c r="BW664" s="55"/>
      <c r="BX664" s="55"/>
      <c r="BY664" s="55"/>
      <c r="BZ664" s="55"/>
      <c r="CA664" s="55"/>
      <c r="CB664" s="55"/>
      <c r="CC664" s="55"/>
      <c r="CD664" s="55"/>
      <c r="CE664" s="55"/>
      <c r="CF664" s="55"/>
      <c r="CG664" s="55"/>
      <c r="CH664" s="55"/>
      <c r="CI664" s="55"/>
      <c r="CJ664" s="55"/>
      <c r="CK664" s="55"/>
    </row>
    <row r="665" spans="1:89" s="57" customFormat="1" x14ac:dyDescent="0.25">
      <c r="A665" s="7"/>
      <c r="B665" s="8"/>
      <c r="C665" s="55"/>
      <c r="D665" s="55"/>
      <c r="E665" s="55"/>
      <c r="F665" s="10"/>
      <c r="G665" s="56"/>
      <c r="H665" s="10"/>
      <c r="I665" s="10"/>
      <c r="J665" s="10"/>
      <c r="K665" s="9"/>
      <c r="L665" s="12"/>
      <c r="P665" s="58"/>
      <c r="Q665" s="15"/>
      <c r="R665" s="55"/>
      <c r="S665" s="55"/>
      <c r="T665" s="55"/>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c r="BA665" s="55"/>
      <c r="BB665" s="55"/>
      <c r="BC665" s="55"/>
      <c r="BD665" s="55"/>
      <c r="BE665" s="55"/>
      <c r="BF665" s="55"/>
      <c r="BG665" s="55"/>
      <c r="BH665" s="55"/>
      <c r="BI665" s="55"/>
      <c r="BJ665" s="55"/>
      <c r="BK665" s="55"/>
      <c r="BL665" s="55"/>
      <c r="BM665" s="55"/>
      <c r="BN665" s="55"/>
      <c r="BO665" s="55"/>
      <c r="BP665" s="55"/>
      <c r="BQ665" s="55"/>
      <c r="BR665" s="55"/>
      <c r="BS665" s="55"/>
      <c r="BT665" s="55"/>
      <c r="BU665" s="55"/>
      <c r="BV665" s="55"/>
      <c r="BW665" s="55"/>
      <c r="BX665" s="55"/>
      <c r="BY665" s="55"/>
      <c r="BZ665" s="55"/>
      <c r="CA665" s="55"/>
      <c r="CB665" s="55"/>
      <c r="CC665" s="55"/>
      <c r="CD665" s="55"/>
      <c r="CE665" s="55"/>
      <c r="CF665" s="55"/>
      <c r="CG665" s="55"/>
      <c r="CH665" s="55"/>
      <c r="CI665" s="55"/>
      <c r="CJ665" s="55"/>
      <c r="CK665" s="55"/>
    </row>
    <row r="666" spans="1:89" s="57" customFormat="1" x14ac:dyDescent="0.25">
      <c r="A666" s="7"/>
      <c r="B666" s="8"/>
      <c r="C666" s="55"/>
      <c r="D666" s="55"/>
      <c r="E666" s="55"/>
      <c r="F666" s="10"/>
      <c r="G666" s="56"/>
      <c r="H666" s="10"/>
      <c r="I666" s="10"/>
      <c r="J666" s="10"/>
      <c r="K666" s="9"/>
      <c r="L666" s="12"/>
      <c r="P666" s="58"/>
      <c r="Q666" s="15"/>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55"/>
      <c r="BL666" s="55"/>
      <c r="BM666" s="55"/>
      <c r="BN666" s="55"/>
      <c r="BO666" s="55"/>
      <c r="BP666" s="55"/>
      <c r="BQ666" s="55"/>
      <c r="BR666" s="55"/>
      <c r="BS666" s="55"/>
      <c r="BT666" s="55"/>
      <c r="BU666" s="55"/>
      <c r="BV666" s="55"/>
      <c r="BW666" s="55"/>
      <c r="BX666" s="55"/>
      <c r="BY666" s="55"/>
      <c r="BZ666" s="55"/>
      <c r="CA666" s="55"/>
      <c r="CB666" s="55"/>
      <c r="CC666" s="55"/>
      <c r="CD666" s="55"/>
      <c r="CE666" s="55"/>
      <c r="CF666" s="55"/>
      <c r="CG666" s="55"/>
      <c r="CH666" s="55"/>
      <c r="CI666" s="55"/>
      <c r="CJ666" s="55"/>
      <c r="CK666" s="55"/>
    </row>
    <row r="667" spans="1:89" s="57" customFormat="1" x14ac:dyDescent="0.25">
      <c r="A667" s="7"/>
      <c r="B667" s="8"/>
      <c r="C667" s="55"/>
      <c r="D667" s="55"/>
      <c r="E667" s="55"/>
      <c r="F667" s="10"/>
      <c r="G667" s="56"/>
      <c r="H667" s="10"/>
      <c r="I667" s="10"/>
      <c r="J667" s="10"/>
      <c r="K667" s="9"/>
      <c r="L667" s="12"/>
      <c r="P667" s="58"/>
      <c r="Q667" s="15"/>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c r="BA667" s="55"/>
      <c r="BB667" s="55"/>
      <c r="BC667" s="55"/>
      <c r="BD667" s="55"/>
      <c r="BE667" s="55"/>
      <c r="BF667" s="55"/>
      <c r="BG667" s="55"/>
      <c r="BH667" s="55"/>
      <c r="BI667" s="55"/>
      <c r="BJ667" s="55"/>
      <c r="BK667" s="55"/>
      <c r="BL667" s="55"/>
      <c r="BM667" s="55"/>
      <c r="BN667" s="55"/>
      <c r="BO667" s="55"/>
      <c r="BP667" s="55"/>
      <c r="BQ667" s="55"/>
      <c r="BR667" s="55"/>
      <c r="BS667" s="55"/>
      <c r="BT667" s="55"/>
      <c r="BU667" s="55"/>
      <c r="BV667" s="55"/>
      <c r="BW667" s="55"/>
      <c r="BX667" s="55"/>
      <c r="BY667" s="55"/>
      <c r="BZ667" s="55"/>
      <c r="CA667" s="55"/>
      <c r="CB667" s="55"/>
      <c r="CC667" s="55"/>
      <c r="CD667" s="55"/>
      <c r="CE667" s="55"/>
      <c r="CF667" s="55"/>
      <c r="CG667" s="55"/>
      <c r="CH667" s="55"/>
      <c r="CI667" s="55"/>
      <c r="CJ667" s="55"/>
      <c r="CK667" s="55"/>
    </row>
    <row r="668" spans="1:89" s="57" customFormat="1" x14ac:dyDescent="0.25">
      <c r="A668" s="7"/>
      <c r="B668" s="8"/>
      <c r="C668" s="55"/>
      <c r="D668" s="55"/>
      <c r="E668" s="55"/>
      <c r="F668" s="10"/>
      <c r="G668" s="56"/>
      <c r="H668" s="10"/>
      <c r="I668" s="10"/>
      <c r="J668" s="10"/>
      <c r="K668" s="9"/>
      <c r="L668" s="12"/>
      <c r="P668" s="58"/>
      <c r="Q668" s="15"/>
      <c r="R668" s="55"/>
      <c r="S668" s="55"/>
      <c r="T668" s="55"/>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c r="BC668" s="55"/>
      <c r="BD668" s="55"/>
      <c r="BE668" s="55"/>
      <c r="BF668" s="55"/>
      <c r="BG668" s="55"/>
      <c r="BH668" s="55"/>
      <c r="BI668" s="55"/>
      <c r="BJ668" s="55"/>
      <c r="BK668" s="55"/>
      <c r="BL668" s="55"/>
      <c r="BM668" s="55"/>
      <c r="BN668" s="55"/>
      <c r="BO668" s="55"/>
      <c r="BP668" s="55"/>
      <c r="BQ668" s="55"/>
      <c r="BR668" s="55"/>
      <c r="BS668" s="55"/>
      <c r="BT668" s="55"/>
      <c r="BU668" s="55"/>
      <c r="BV668" s="55"/>
      <c r="BW668" s="55"/>
      <c r="BX668" s="55"/>
      <c r="BY668" s="55"/>
      <c r="BZ668" s="55"/>
      <c r="CA668" s="55"/>
      <c r="CB668" s="55"/>
      <c r="CC668" s="55"/>
      <c r="CD668" s="55"/>
      <c r="CE668" s="55"/>
      <c r="CF668" s="55"/>
      <c r="CG668" s="55"/>
      <c r="CH668" s="55"/>
      <c r="CI668" s="55"/>
      <c r="CJ668" s="55"/>
      <c r="CK668" s="55"/>
    </row>
    <row r="669" spans="1:89" s="57" customFormat="1" x14ac:dyDescent="0.25">
      <c r="A669" s="7"/>
      <c r="B669" s="8"/>
      <c r="C669" s="55"/>
      <c r="D669" s="55"/>
      <c r="E669" s="55"/>
      <c r="F669" s="10"/>
      <c r="G669" s="56"/>
      <c r="H669" s="10"/>
      <c r="I669" s="10"/>
      <c r="J669" s="10"/>
      <c r="K669" s="9"/>
      <c r="L669" s="12"/>
      <c r="P669" s="58"/>
      <c r="Q669" s="15"/>
      <c r="R669" s="55"/>
      <c r="S669" s="55"/>
      <c r="T669" s="55"/>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c r="BC669" s="55"/>
      <c r="BD669" s="55"/>
      <c r="BE669" s="55"/>
      <c r="BF669" s="55"/>
      <c r="BG669" s="55"/>
      <c r="BH669" s="55"/>
      <c r="BI669" s="55"/>
      <c r="BJ669" s="55"/>
      <c r="BK669" s="55"/>
      <c r="BL669" s="55"/>
      <c r="BM669" s="55"/>
      <c r="BN669" s="55"/>
      <c r="BO669" s="55"/>
      <c r="BP669" s="55"/>
      <c r="BQ669" s="55"/>
      <c r="BR669" s="55"/>
      <c r="BS669" s="55"/>
      <c r="BT669" s="55"/>
      <c r="BU669" s="55"/>
      <c r="BV669" s="55"/>
      <c r="BW669" s="55"/>
      <c r="BX669" s="55"/>
      <c r="BY669" s="55"/>
      <c r="BZ669" s="55"/>
      <c r="CA669" s="55"/>
      <c r="CB669" s="55"/>
      <c r="CC669" s="55"/>
      <c r="CD669" s="55"/>
      <c r="CE669" s="55"/>
      <c r="CF669" s="55"/>
      <c r="CG669" s="55"/>
      <c r="CH669" s="55"/>
      <c r="CI669" s="55"/>
      <c r="CJ669" s="55"/>
      <c r="CK669" s="55"/>
    </row>
    <row r="670" spans="1:89" s="57" customFormat="1" x14ac:dyDescent="0.25">
      <c r="A670" s="7"/>
      <c r="B670" s="8"/>
      <c r="C670" s="55"/>
      <c r="D670" s="55"/>
      <c r="E670" s="55"/>
      <c r="F670" s="10"/>
      <c r="G670" s="56"/>
      <c r="H670" s="10"/>
      <c r="I670" s="10"/>
      <c r="J670" s="10"/>
      <c r="K670" s="9"/>
      <c r="L670" s="12"/>
      <c r="P670" s="58"/>
      <c r="Q670" s="1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c r="BA670" s="55"/>
      <c r="BB670" s="55"/>
      <c r="BC670" s="55"/>
      <c r="BD670" s="55"/>
      <c r="BE670" s="55"/>
      <c r="BF670" s="55"/>
      <c r="BG670" s="55"/>
      <c r="BH670" s="55"/>
      <c r="BI670" s="55"/>
      <c r="BJ670" s="55"/>
      <c r="BK670" s="55"/>
      <c r="BL670" s="55"/>
      <c r="BM670" s="55"/>
      <c r="BN670" s="55"/>
      <c r="BO670" s="55"/>
      <c r="BP670" s="55"/>
      <c r="BQ670" s="55"/>
      <c r="BR670" s="55"/>
      <c r="BS670" s="55"/>
      <c r="BT670" s="55"/>
      <c r="BU670" s="55"/>
      <c r="BV670" s="55"/>
      <c r="BW670" s="55"/>
      <c r="BX670" s="55"/>
      <c r="BY670" s="55"/>
      <c r="BZ670" s="55"/>
      <c r="CA670" s="55"/>
      <c r="CB670" s="55"/>
      <c r="CC670" s="55"/>
      <c r="CD670" s="55"/>
      <c r="CE670" s="55"/>
      <c r="CF670" s="55"/>
      <c r="CG670" s="55"/>
      <c r="CH670" s="55"/>
      <c r="CI670" s="55"/>
      <c r="CJ670" s="55"/>
      <c r="CK670" s="55"/>
    </row>
    <row r="671" spans="1:89" s="57" customFormat="1" x14ac:dyDescent="0.25">
      <c r="A671" s="7"/>
      <c r="B671" s="8"/>
      <c r="C671" s="55"/>
      <c r="D671" s="55"/>
      <c r="E671" s="55"/>
      <c r="F671" s="10"/>
      <c r="G671" s="56"/>
      <c r="H671" s="10"/>
      <c r="I671" s="10"/>
      <c r="J671" s="10"/>
      <c r="K671" s="9"/>
      <c r="L671" s="12"/>
      <c r="P671" s="58"/>
      <c r="Q671" s="1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c r="BC671" s="55"/>
      <c r="BD671" s="55"/>
      <c r="BE671" s="55"/>
      <c r="BF671" s="55"/>
      <c r="BG671" s="55"/>
      <c r="BH671" s="55"/>
      <c r="BI671" s="55"/>
      <c r="BJ671" s="55"/>
      <c r="BK671" s="55"/>
      <c r="BL671" s="55"/>
      <c r="BM671" s="55"/>
      <c r="BN671" s="55"/>
      <c r="BO671" s="55"/>
      <c r="BP671" s="55"/>
      <c r="BQ671" s="55"/>
      <c r="BR671" s="55"/>
      <c r="BS671" s="55"/>
      <c r="BT671" s="55"/>
      <c r="BU671" s="55"/>
      <c r="BV671" s="55"/>
      <c r="BW671" s="55"/>
      <c r="BX671" s="55"/>
      <c r="BY671" s="55"/>
      <c r="BZ671" s="55"/>
      <c r="CA671" s="55"/>
      <c r="CB671" s="55"/>
      <c r="CC671" s="55"/>
      <c r="CD671" s="55"/>
      <c r="CE671" s="55"/>
      <c r="CF671" s="55"/>
      <c r="CG671" s="55"/>
      <c r="CH671" s="55"/>
      <c r="CI671" s="55"/>
      <c r="CJ671" s="55"/>
      <c r="CK671" s="55"/>
    </row>
    <row r="672" spans="1:89" s="57" customFormat="1" x14ac:dyDescent="0.25">
      <c r="A672" s="7"/>
      <c r="B672" s="8"/>
      <c r="C672" s="55"/>
      <c r="D672" s="55"/>
      <c r="E672" s="55"/>
      <c r="F672" s="10"/>
      <c r="G672" s="56"/>
      <c r="H672" s="10"/>
      <c r="I672" s="10"/>
      <c r="J672" s="10"/>
      <c r="K672" s="9"/>
      <c r="L672" s="12"/>
      <c r="P672" s="58"/>
      <c r="Q672" s="15"/>
      <c r="R672" s="55"/>
      <c r="S672" s="55"/>
      <c r="T672" s="55"/>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c r="AZ672" s="55"/>
      <c r="BA672" s="55"/>
      <c r="BB672" s="55"/>
      <c r="BC672" s="55"/>
      <c r="BD672" s="55"/>
      <c r="BE672" s="55"/>
      <c r="BF672" s="55"/>
      <c r="BG672" s="55"/>
      <c r="BH672" s="55"/>
      <c r="BI672" s="55"/>
      <c r="BJ672" s="55"/>
      <c r="BK672" s="55"/>
      <c r="BL672" s="55"/>
      <c r="BM672" s="55"/>
      <c r="BN672" s="55"/>
      <c r="BO672" s="55"/>
      <c r="BP672" s="55"/>
      <c r="BQ672" s="55"/>
      <c r="BR672" s="55"/>
      <c r="BS672" s="55"/>
      <c r="BT672" s="55"/>
      <c r="BU672" s="55"/>
      <c r="BV672" s="55"/>
      <c r="BW672" s="55"/>
      <c r="BX672" s="55"/>
      <c r="BY672" s="55"/>
      <c r="BZ672" s="55"/>
      <c r="CA672" s="55"/>
      <c r="CB672" s="55"/>
      <c r="CC672" s="55"/>
      <c r="CD672" s="55"/>
      <c r="CE672" s="55"/>
      <c r="CF672" s="55"/>
      <c r="CG672" s="55"/>
      <c r="CH672" s="55"/>
      <c r="CI672" s="55"/>
      <c r="CJ672" s="55"/>
      <c r="CK672" s="55"/>
    </row>
    <row r="673" spans="1:89" s="57" customFormat="1" x14ac:dyDescent="0.25">
      <c r="A673" s="7"/>
      <c r="B673" s="8"/>
      <c r="C673" s="55"/>
      <c r="D673" s="55"/>
      <c r="E673" s="55"/>
      <c r="F673" s="10"/>
      <c r="G673" s="56"/>
      <c r="H673" s="10"/>
      <c r="I673" s="10"/>
      <c r="J673" s="10"/>
      <c r="K673" s="9"/>
      <c r="L673" s="12"/>
      <c r="P673" s="58"/>
      <c r="Q673" s="15"/>
      <c r="R673" s="55"/>
      <c r="S673" s="55"/>
      <c r="T673" s="55"/>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row>
    <row r="674" spans="1:89" s="57" customFormat="1" x14ac:dyDescent="0.25">
      <c r="A674" s="7"/>
      <c r="B674" s="8"/>
      <c r="C674" s="55"/>
      <c r="D674" s="55"/>
      <c r="E674" s="55"/>
      <c r="F674" s="10"/>
      <c r="G674" s="56"/>
      <c r="H674" s="10"/>
      <c r="I674" s="10"/>
      <c r="J674" s="10"/>
      <c r="K674" s="9"/>
      <c r="L674" s="12"/>
      <c r="P674" s="58"/>
      <c r="Q674" s="15"/>
      <c r="R674" s="55"/>
      <c r="S674" s="55"/>
      <c r="T674" s="55"/>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row>
    <row r="675" spans="1:89" s="57" customFormat="1" x14ac:dyDescent="0.25">
      <c r="A675" s="7"/>
      <c r="B675" s="8"/>
      <c r="C675" s="55"/>
      <c r="D675" s="55"/>
      <c r="E675" s="55"/>
      <c r="F675" s="10"/>
      <c r="G675" s="56"/>
      <c r="H675" s="10"/>
      <c r="I675" s="10"/>
      <c r="J675" s="10"/>
      <c r="K675" s="9"/>
      <c r="L675" s="12"/>
      <c r="P675" s="58"/>
      <c r="Q675" s="15"/>
      <c r="R675" s="55"/>
      <c r="S675" s="55"/>
      <c r="T675" s="55"/>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c r="AZ675" s="55"/>
      <c r="BA675" s="55"/>
      <c r="BB675" s="55"/>
      <c r="BC675" s="55"/>
      <c r="BD675" s="55"/>
      <c r="BE675" s="55"/>
      <c r="BF675" s="55"/>
      <c r="BG675" s="55"/>
      <c r="BH675" s="55"/>
      <c r="BI675" s="55"/>
      <c r="BJ675" s="55"/>
      <c r="BK675" s="55"/>
      <c r="BL675" s="55"/>
      <c r="BM675" s="55"/>
      <c r="BN675" s="55"/>
      <c r="BO675" s="55"/>
      <c r="BP675" s="55"/>
      <c r="BQ675" s="55"/>
      <c r="BR675" s="55"/>
      <c r="BS675" s="55"/>
      <c r="BT675" s="55"/>
      <c r="BU675" s="55"/>
      <c r="BV675" s="55"/>
      <c r="BW675" s="55"/>
      <c r="BX675" s="55"/>
      <c r="BY675" s="55"/>
      <c r="BZ675" s="55"/>
      <c r="CA675" s="55"/>
      <c r="CB675" s="55"/>
      <c r="CC675" s="55"/>
      <c r="CD675" s="55"/>
      <c r="CE675" s="55"/>
      <c r="CF675" s="55"/>
      <c r="CG675" s="55"/>
      <c r="CH675" s="55"/>
      <c r="CI675" s="55"/>
      <c r="CJ675" s="55"/>
      <c r="CK675" s="55"/>
    </row>
    <row r="676" spans="1:89" s="57" customFormat="1" x14ac:dyDescent="0.25">
      <c r="A676" s="7"/>
      <c r="B676" s="8"/>
      <c r="C676" s="55"/>
      <c r="D676" s="55"/>
      <c r="E676" s="55"/>
      <c r="F676" s="10"/>
      <c r="G676" s="56"/>
      <c r="H676" s="10"/>
      <c r="I676" s="10"/>
      <c r="J676" s="10"/>
      <c r="K676" s="9"/>
      <c r="L676" s="12"/>
      <c r="P676" s="58"/>
      <c r="Q676" s="15"/>
      <c r="R676" s="55"/>
      <c r="S676" s="55"/>
      <c r="T676" s="55"/>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c r="BC676" s="55"/>
      <c r="BD676" s="55"/>
      <c r="BE676" s="55"/>
      <c r="BF676" s="55"/>
      <c r="BG676" s="55"/>
      <c r="BH676" s="55"/>
      <c r="BI676" s="55"/>
      <c r="BJ676" s="55"/>
      <c r="BK676" s="55"/>
      <c r="BL676" s="55"/>
      <c r="BM676" s="55"/>
      <c r="BN676" s="55"/>
      <c r="BO676" s="55"/>
      <c r="BP676" s="55"/>
      <c r="BQ676" s="55"/>
      <c r="BR676" s="55"/>
      <c r="BS676" s="55"/>
      <c r="BT676" s="55"/>
      <c r="BU676" s="55"/>
      <c r="BV676" s="55"/>
      <c r="BW676" s="55"/>
      <c r="BX676" s="55"/>
      <c r="BY676" s="55"/>
      <c r="BZ676" s="55"/>
      <c r="CA676" s="55"/>
      <c r="CB676" s="55"/>
      <c r="CC676" s="55"/>
      <c r="CD676" s="55"/>
      <c r="CE676" s="55"/>
      <c r="CF676" s="55"/>
      <c r="CG676" s="55"/>
      <c r="CH676" s="55"/>
      <c r="CI676" s="55"/>
      <c r="CJ676" s="55"/>
      <c r="CK676" s="55"/>
    </row>
    <row r="677" spans="1:89" s="57" customFormat="1" x14ac:dyDescent="0.25">
      <c r="A677" s="7"/>
      <c r="B677" s="8"/>
      <c r="C677" s="55"/>
      <c r="D677" s="55"/>
      <c r="E677" s="55"/>
      <c r="F677" s="10"/>
      <c r="G677" s="56"/>
      <c r="H677" s="10"/>
      <c r="I677" s="10"/>
      <c r="J677" s="10"/>
      <c r="K677" s="9"/>
      <c r="L677" s="12"/>
      <c r="P677" s="58"/>
      <c r="Q677" s="15"/>
      <c r="R677" s="55"/>
      <c r="S677" s="55"/>
      <c r="T677" s="55"/>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c r="BA677" s="55"/>
      <c r="BB677" s="55"/>
      <c r="BC677" s="55"/>
      <c r="BD677" s="55"/>
      <c r="BE677" s="55"/>
      <c r="BF677" s="55"/>
      <c r="BG677" s="55"/>
      <c r="BH677" s="55"/>
      <c r="BI677" s="55"/>
      <c r="BJ677" s="55"/>
      <c r="BK677" s="55"/>
      <c r="BL677" s="55"/>
      <c r="BM677" s="55"/>
      <c r="BN677" s="55"/>
      <c r="BO677" s="55"/>
      <c r="BP677" s="55"/>
      <c r="BQ677" s="55"/>
      <c r="BR677" s="55"/>
      <c r="BS677" s="55"/>
      <c r="BT677" s="55"/>
      <c r="BU677" s="55"/>
      <c r="BV677" s="55"/>
      <c r="BW677" s="55"/>
      <c r="BX677" s="55"/>
      <c r="BY677" s="55"/>
      <c r="BZ677" s="55"/>
      <c r="CA677" s="55"/>
      <c r="CB677" s="55"/>
      <c r="CC677" s="55"/>
      <c r="CD677" s="55"/>
      <c r="CE677" s="55"/>
      <c r="CF677" s="55"/>
      <c r="CG677" s="55"/>
      <c r="CH677" s="55"/>
      <c r="CI677" s="55"/>
      <c r="CJ677" s="55"/>
      <c r="CK677" s="55"/>
    </row>
    <row r="678" spans="1:89" s="57" customFormat="1" x14ac:dyDescent="0.25">
      <c r="A678" s="7"/>
      <c r="B678" s="8"/>
      <c r="C678" s="55"/>
      <c r="D678" s="55"/>
      <c r="E678" s="55"/>
      <c r="F678" s="10"/>
      <c r="G678" s="56"/>
      <c r="H678" s="10"/>
      <c r="I678" s="10"/>
      <c r="J678" s="10"/>
      <c r="K678" s="9"/>
      <c r="L678" s="12"/>
      <c r="P678" s="58"/>
      <c r="Q678" s="15"/>
      <c r="R678" s="55"/>
      <c r="S678" s="55"/>
      <c r="T678" s="55"/>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c r="BA678" s="55"/>
      <c r="BB678" s="55"/>
      <c r="BC678" s="55"/>
      <c r="BD678" s="55"/>
      <c r="BE678" s="55"/>
      <c r="BF678" s="55"/>
      <c r="BG678" s="55"/>
      <c r="BH678" s="55"/>
      <c r="BI678" s="55"/>
      <c r="BJ678" s="55"/>
      <c r="BK678" s="55"/>
      <c r="BL678" s="55"/>
      <c r="BM678" s="55"/>
      <c r="BN678" s="55"/>
      <c r="BO678" s="55"/>
      <c r="BP678" s="55"/>
      <c r="BQ678" s="55"/>
      <c r="BR678" s="55"/>
      <c r="BS678" s="55"/>
      <c r="BT678" s="55"/>
      <c r="BU678" s="55"/>
      <c r="BV678" s="55"/>
      <c r="BW678" s="55"/>
      <c r="BX678" s="55"/>
      <c r="BY678" s="55"/>
      <c r="BZ678" s="55"/>
      <c r="CA678" s="55"/>
      <c r="CB678" s="55"/>
      <c r="CC678" s="55"/>
      <c r="CD678" s="55"/>
      <c r="CE678" s="55"/>
      <c r="CF678" s="55"/>
      <c r="CG678" s="55"/>
      <c r="CH678" s="55"/>
      <c r="CI678" s="55"/>
      <c r="CJ678" s="55"/>
      <c r="CK678" s="55"/>
    </row>
    <row r="679" spans="1:89" s="57" customFormat="1" x14ac:dyDescent="0.25">
      <c r="A679" s="7"/>
      <c r="B679" s="8"/>
      <c r="C679" s="55"/>
      <c r="D679" s="55"/>
      <c r="E679" s="55"/>
      <c r="F679" s="10"/>
      <c r="G679" s="56"/>
      <c r="H679" s="10"/>
      <c r="I679" s="10"/>
      <c r="J679" s="10"/>
      <c r="K679" s="9"/>
      <c r="L679" s="12"/>
      <c r="P679" s="58"/>
      <c r="Q679" s="15"/>
      <c r="R679" s="55"/>
      <c r="S679" s="55"/>
      <c r="T679" s="55"/>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c r="AZ679" s="55"/>
      <c r="BA679" s="55"/>
      <c r="BB679" s="55"/>
      <c r="BC679" s="55"/>
      <c r="BD679" s="55"/>
      <c r="BE679" s="55"/>
      <c r="BF679" s="55"/>
      <c r="BG679" s="55"/>
      <c r="BH679" s="55"/>
      <c r="BI679" s="55"/>
      <c r="BJ679" s="55"/>
      <c r="BK679" s="55"/>
      <c r="BL679" s="55"/>
      <c r="BM679" s="55"/>
      <c r="BN679" s="55"/>
      <c r="BO679" s="55"/>
      <c r="BP679" s="55"/>
      <c r="BQ679" s="55"/>
      <c r="BR679" s="55"/>
      <c r="BS679" s="55"/>
      <c r="BT679" s="55"/>
      <c r="BU679" s="55"/>
      <c r="BV679" s="55"/>
      <c r="BW679" s="55"/>
      <c r="BX679" s="55"/>
      <c r="BY679" s="55"/>
      <c r="BZ679" s="55"/>
      <c r="CA679" s="55"/>
      <c r="CB679" s="55"/>
      <c r="CC679" s="55"/>
      <c r="CD679" s="55"/>
      <c r="CE679" s="55"/>
      <c r="CF679" s="55"/>
      <c r="CG679" s="55"/>
      <c r="CH679" s="55"/>
      <c r="CI679" s="55"/>
      <c r="CJ679" s="55"/>
      <c r="CK679" s="55"/>
    </row>
    <row r="680" spans="1:89" s="57" customFormat="1" x14ac:dyDescent="0.25">
      <c r="A680" s="7"/>
      <c r="B680" s="8"/>
      <c r="C680" s="55"/>
      <c r="D680" s="55"/>
      <c r="E680" s="55"/>
      <c r="F680" s="10"/>
      <c r="G680" s="56"/>
      <c r="H680" s="10"/>
      <c r="I680" s="10"/>
      <c r="J680" s="10"/>
      <c r="K680" s="9"/>
      <c r="L680" s="12"/>
      <c r="P680" s="58"/>
      <c r="Q680" s="15"/>
      <c r="R680" s="55"/>
      <c r="S680" s="55"/>
      <c r="T680" s="55"/>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c r="AZ680" s="55"/>
      <c r="BA680" s="55"/>
      <c r="BB680" s="55"/>
      <c r="BC680" s="55"/>
      <c r="BD680" s="55"/>
      <c r="BE680" s="55"/>
      <c r="BF680" s="55"/>
      <c r="BG680" s="55"/>
      <c r="BH680" s="55"/>
      <c r="BI680" s="55"/>
      <c r="BJ680" s="55"/>
      <c r="BK680" s="55"/>
      <c r="BL680" s="55"/>
      <c r="BM680" s="55"/>
      <c r="BN680" s="55"/>
      <c r="BO680" s="55"/>
      <c r="BP680" s="55"/>
      <c r="BQ680" s="55"/>
      <c r="BR680" s="55"/>
      <c r="BS680" s="55"/>
      <c r="BT680" s="55"/>
      <c r="BU680" s="55"/>
      <c r="BV680" s="55"/>
      <c r="BW680" s="55"/>
      <c r="BX680" s="55"/>
      <c r="BY680" s="55"/>
      <c r="BZ680" s="55"/>
      <c r="CA680" s="55"/>
      <c r="CB680" s="55"/>
      <c r="CC680" s="55"/>
      <c r="CD680" s="55"/>
      <c r="CE680" s="55"/>
      <c r="CF680" s="55"/>
      <c r="CG680" s="55"/>
      <c r="CH680" s="55"/>
      <c r="CI680" s="55"/>
      <c r="CJ680" s="55"/>
      <c r="CK680" s="55"/>
    </row>
    <row r="681" spans="1:89" s="57" customFormat="1" x14ac:dyDescent="0.25">
      <c r="A681" s="7"/>
      <c r="B681" s="8"/>
      <c r="C681" s="55"/>
      <c r="D681" s="55"/>
      <c r="E681" s="55"/>
      <c r="F681" s="10"/>
      <c r="G681" s="56"/>
      <c r="H681" s="10"/>
      <c r="I681" s="10"/>
      <c r="J681" s="10"/>
      <c r="K681" s="9"/>
      <c r="L681" s="12"/>
      <c r="P681" s="58"/>
      <c r="Q681" s="1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55"/>
      <c r="AW681" s="55"/>
      <c r="AX681" s="55"/>
      <c r="AY681" s="55"/>
      <c r="AZ681" s="55"/>
      <c r="BA681" s="55"/>
      <c r="BB681" s="55"/>
      <c r="BC681" s="55"/>
      <c r="BD681" s="55"/>
      <c r="BE681" s="55"/>
      <c r="BF681" s="55"/>
      <c r="BG681" s="55"/>
      <c r="BH681" s="55"/>
      <c r="BI681" s="55"/>
      <c r="BJ681" s="55"/>
      <c r="BK681" s="55"/>
      <c r="BL681" s="55"/>
      <c r="BM681" s="55"/>
      <c r="BN681" s="55"/>
      <c r="BO681" s="55"/>
      <c r="BP681" s="55"/>
      <c r="BQ681" s="55"/>
      <c r="BR681" s="55"/>
      <c r="BS681" s="55"/>
      <c r="BT681" s="55"/>
      <c r="BU681" s="55"/>
      <c r="BV681" s="55"/>
      <c r="BW681" s="55"/>
      <c r="BX681" s="55"/>
      <c r="BY681" s="55"/>
      <c r="BZ681" s="55"/>
      <c r="CA681" s="55"/>
      <c r="CB681" s="55"/>
      <c r="CC681" s="55"/>
      <c r="CD681" s="55"/>
      <c r="CE681" s="55"/>
      <c r="CF681" s="55"/>
      <c r="CG681" s="55"/>
      <c r="CH681" s="55"/>
      <c r="CI681" s="55"/>
      <c r="CJ681" s="55"/>
      <c r="CK681" s="55"/>
    </row>
    <row r="682" spans="1:89" s="57" customFormat="1" x14ac:dyDescent="0.25">
      <c r="A682" s="7"/>
      <c r="B682" s="8"/>
      <c r="C682" s="55"/>
      <c r="D682" s="55"/>
      <c r="E682" s="55"/>
      <c r="F682" s="10"/>
      <c r="G682" s="56"/>
      <c r="H682" s="10"/>
      <c r="I682" s="10"/>
      <c r="J682" s="10"/>
      <c r="K682" s="9"/>
      <c r="L682" s="12"/>
      <c r="P682" s="58"/>
      <c r="Q682" s="1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55"/>
      <c r="AW682" s="55"/>
      <c r="AX682" s="55"/>
      <c r="AY682" s="55"/>
      <c r="AZ682" s="55"/>
      <c r="BA682" s="55"/>
      <c r="BB682" s="55"/>
      <c r="BC682" s="55"/>
      <c r="BD682" s="55"/>
      <c r="BE682" s="55"/>
      <c r="BF682" s="55"/>
      <c r="BG682" s="55"/>
      <c r="BH682" s="55"/>
      <c r="BI682" s="55"/>
      <c r="BJ682" s="55"/>
      <c r="BK682" s="55"/>
      <c r="BL682" s="55"/>
      <c r="BM682" s="55"/>
      <c r="BN682" s="55"/>
      <c r="BO682" s="55"/>
      <c r="BP682" s="55"/>
      <c r="BQ682" s="55"/>
      <c r="BR682" s="55"/>
      <c r="BS682" s="55"/>
      <c r="BT682" s="55"/>
      <c r="BU682" s="55"/>
      <c r="BV682" s="55"/>
      <c r="BW682" s="55"/>
      <c r="BX682" s="55"/>
      <c r="BY682" s="55"/>
      <c r="BZ682" s="55"/>
      <c r="CA682" s="55"/>
      <c r="CB682" s="55"/>
      <c r="CC682" s="55"/>
      <c r="CD682" s="55"/>
      <c r="CE682" s="55"/>
      <c r="CF682" s="55"/>
      <c r="CG682" s="55"/>
      <c r="CH682" s="55"/>
      <c r="CI682" s="55"/>
      <c r="CJ682" s="55"/>
      <c r="CK682" s="55"/>
    </row>
    <row r="683" spans="1:89" s="57" customFormat="1" x14ac:dyDescent="0.25">
      <c r="A683" s="7"/>
      <c r="B683" s="8"/>
      <c r="C683" s="55"/>
      <c r="D683" s="55"/>
      <c r="E683" s="55"/>
      <c r="F683" s="10"/>
      <c r="G683" s="56"/>
      <c r="H683" s="10"/>
      <c r="I683" s="10"/>
      <c r="J683" s="10"/>
      <c r="K683" s="9"/>
      <c r="L683" s="12"/>
      <c r="P683" s="58"/>
      <c r="Q683" s="15"/>
      <c r="R683" s="55"/>
      <c r="S683" s="55"/>
      <c r="T683" s="55"/>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c r="AT683" s="55"/>
      <c r="AU683" s="55"/>
      <c r="AV683" s="55"/>
      <c r="AW683" s="55"/>
      <c r="AX683" s="55"/>
      <c r="AY683" s="55"/>
      <c r="AZ683" s="55"/>
      <c r="BA683" s="55"/>
      <c r="BB683" s="55"/>
      <c r="BC683" s="55"/>
      <c r="BD683" s="55"/>
      <c r="BE683" s="55"/>
      <c r="BF683" s="55"/>
      <c r="BG683" s="55"/>
      <c r="BH683" s="55"/>
      <c r="BI683" s="55"/>
      <c r="BJ683" s="55"/>
      <c r="BK683" s="55"/>
      <c r="BL683" s="55"/>
      <c r="BM683" s="55"/>
      <c r="BN683" s="55"/>
      <c r="BO683" s="55"/>
      <c r="BP683" s="55"/>
      <c r="BQ683" s="55"/>
      <c r="BR683" s="55"/>
      <c r="BS683" s="55"/>
      <c r="BT683" s="55"/>
      <c r="BU683" s="55"/>
      <c r="BV683" s="55"/>
      <c r="BW683" s="55"/>
      <c r="BX683" s="55"/>
      <c r="BY683" s="55"/>
      <c r="BZ683" s="55"/>
      <c r="CA683" s="55"/>
      <c r="CB683" s="55"/>
      <c r="CC683" s="55"/>
      <c r="CD683" s="55"/>
      <c r="CE683" s="55"/>
      <c r="CF683" s="55"/>
      <c r="CG683" s="55"/>
      <c r="CH683" s="55"/>
      <c r="CI683" s="55"/>
      <c r="CJ683" s="55"/>
      <c r="CK683" s="55"/>
    </row>
    <row r="684" spans="1:89" s="57" customFormat="1" x14ac:dyDescent="0.25">
      <c r="A684" s="7"/>
      <c r="B684" s="8"/>
      <c r="C684" s="55"/>
      <c r="D684" s="55"/>
      <c r="E684" s="55"/>
      <c r="F684" s="10"/>
      <c r="G684" s="56"/>
      <c r="H684" s="10"/>
      <c r="I684" s="10"/>
      <c r="J684" s="10"/>
      <c r="K684" s="9"/>
      <c r="L684" s="12"/>
      <c r="P684" s="58"/>
      <c r="Q684" s="15"/>
      <c r="R684" s="55"/>
      <c r="S684" s="55"/>
      <c r="T684" s="55"/>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c r="AT684" s="55"/>
      <c r="AU684" s="55"/>
      <c r="AV684" s="55"/>
      <c r="AW684" s="55"/>
      <c r="AX684" s="55"/>
      <c r="AY684" s="55"/>
      <c r="AZ684" s="55"/>
      <c r="BA684" s="55"/>
      <c r="BB684" s="55"/>
      <c r="BC684" s="55"/>
      <c r="BD684" s="55"/>
      <c r="BE684" s="55"/>
      <c r="BF684" s="55"/>
      <c r="BG684" s="55"/>
      <c r="BH684" s="55"/>
      <c r="BI684" s="55"/>
      <c r="BJ684" s="55"/>
      <c r="BK684" s="55"/>
      <c r="BL684" s="55"/>
      <c r="BM684" s="55"/>
      <c r="BN684" s="55"/>
      <c r="BO684" s="55"/>
      <c r="BP684" s="55"/>
      <c r="BQ684" s="55"/>
      <c r="BR684" s="55"/>
      <c r="BS684" s="55"/>
      <c r="BT684" s="55"/>
      <c r="BU684" s="55"/>
      <c r="BV684" s="55"/>
      <c r="BW684" s="55"/>
      <c r="BX684" s="55"/>
      <c r="BY684" s="55"/>
      <c r="BZ684" s="55"/>
      <c r="CA684" s="55"/>
      <c r="CB684" s="55"/>
      <c r="CC684" s="55"/>
      <c r="CD684" s="55"/>
      <c r="CE684" s="55"/>
      <c r="CF684" s="55"/>
      <c r="CG684" s="55"/>
      <c r="CH684" s="55"/>
      <c r="CI684" s="55"/>
      <c r="CJ684" s="55"/>
      <c r="CK684" s="55"/>
    </row>
    <row r="685" spans="1:89" s="57" customFormat="1" x14ac:dyDescent="0.25">
      <c r="A685" s="7"/>
      <c r="B685" s="8"/>
      <c r="C685" s="55"/>
      <c r="D685" s="55"/>
      <c r="E685" s="55"/>
      <c r="F685" s="10"/>
      <c r="G685" s="56"/>
      <c r="H685" s="10"/>
      <c r="I685" s="10"/>
      <c r="J685" s="10"/>
      <c r="K685" s="9"/>
      <c r="L685" s="12"/>
      <c r="P685" s="58"/>
      <c r="Q685" s="15"/>
      <c r="R685" s="55"/>
      <c r="S685" s="55"/>
      <c r="T685" s="55"/>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c r="AZ685" s="55"/>
      <c r="BA685" s="55"/>
      <c r="BB685" s="55"/>
      <c r="BC685" s="55"/>
      <c r="BD685" s="55"/>
      <c r="BE685" s="55"/>
      <c r="BF685" s="55"/>
      <c r="BG685" s="55"/>
      <c r="BH685" s="55"/>
      <c r="BI685" s="55"/>
      <c r="BJ685" s="55"/>
      <c r="BK685" s="55"/>
      <c r="BL685" s="55"/>
      <c r="BM685" s="55"/>
      <c r="BN685" s="55"/>
      <c r="BO685" s="55"/>
      <c r="BP685" s="55"/>
      <c r="BQ685" s="55"/>
      <c r="BR685" s="55"/>
      <c r="BS685" s="55"/>
      <c r="BT685" s="55"/>
      <c r="BU685" s="55"/>
      <c r="BV685" s="55"/>
      <c r="BW685" s="55"/>
      <c r="BX685" s="55"/>
      <c r="BY685" s="55"/>
      <c r="BZ685" s="55"/>
      <c r="CA685" s="55"/>
      <c r="CB685" s="55"/>
      <c r="CC685" s="55"/>
      <c r="CD685" s="55"/>
      <c r="CE685" s="55"/>
      <c r="CF685" s="55"/>
      <c r="CG685" s="55"/>
      <c r="CH685" s="55"/>
      <c r="CI685" s="55"/>
      <c r="CJ685" s="55"/>
      <c r="CK685" s="55"/>
    </row>
    <row r="686" spans="1:89" s="57" customFormat="1" x14ac:dyDescent="0.25">
      <c r="A686" s="7"/>
      <c r="B686" s="8"/>
      <c r="C686" s="55"/>
      <c r="D686" s="55"/>
      <c r="E686" s="55"/>
      <c r="F686" s="10"/>
      <c r="G686" s="56"/>
      <c r="H686" s="10"/>
      <c r="I686" s="10"/>
      <c r="J686" s="10"/>
      <c r="K686" s="9"/>
      <c r="L686" s="12"/>
      <c r="P686" s="58"/>
      <c r="Q686" s="15"/>
      <c r="R686" s="55"/>
      <c r="S686" s="55"/>
      <c r="T686" s="55"/>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c r="BA686" s="55"/>
      <c r="BB686" s="55"/>
      <c r="BC686" s="55"/>
      <c r="BD686" s="55"/>
      <c r="BE686" s="55"/>
      <c r="BF686" s="55"/>
      <c r="BG686" s="55"/>
      <c r="BH686" s="55"/>
      <c r="BI686" s="55"/>
      <c r="BJ686" s="55"/>
      <c r="BK686" s="55"/>
      <c r="BL686" s="55"/>
      <c r="BM686" s="55"/>
      <c r="BN686" s="55"/>
      <c r="BO686" s="55"/>
      <c r="BP686" s="55"/>
      <c r="BQ686" s="55"/>
      <c r="BR686" s="55"/>
      <c r="BS686" s="55"/>
      <c r="BT686" s="55"/>
      <c r="BU686" s="55"/>
      <c r="BV686" s="55"/>
      <c r="BW686" s="55"/>
      <c r="BX686" s="55"/>
      <c r="BY686" s="55"/>
      <c r="BZ686" s="55"/>
      <c r="CA686" s="55"/>
      <c r="CB686" s="55"/>
      <c r="CC686" s="55"/>
      <c r="CD686" s="55"/>
      <c r="CE686" s="55"/>
      <c r="CF686" s="55"/>
      <c r="CG686" s="55"/>
      <c r="CH686" s="55"/>
      <c r="CI686" s="55"/>
      <c r="CJ686" s="55"/>
      <c r="CK686" s="55"/>
    </row>
    <row r="687" spans="1:89" s="57" customFormat="1" x14ac:dyDescent="0.25">
      <c r="A687" s="7"/>
      <c r="B687" s="8"/>
      <c r="C687" s="55"/>
      <c r="D687" s="55"/>
      <c r="E687" s="55"/>
      <c r="F687" s="10"/>
      <c r="G687" s="56"/>
      <c r="H687" s="10"/>
      <c r="I687" s="10"/>
      <c r="J687" s="10"/>
      <c r="K687" s="9"/>
      <c r="L687" s="12"/>
      <c r="P687" s="58"/>
      <c r="Q687" s="15"/>
      <c r="R687" s="55"/>
      <c r="S687" s="55"/>
      <c r="T687" s="55"/>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c r="AT687" s="55"/>
      <c r="AU687" s="55"/>
      <c r="AV687" s="55"/>
      <c r="AW687" s="55"/>
      <c r="AX687" s="55"/>
      <c r="AY687" s="55"/>
      <c r="AZ687" s="55"/>
      <c r="BA687" s="55"/>
      <c r="BB687" s="55"/>
      <c r="BC687" s="55"/>
      <c r="BD687" s="55"/>
      <c r="BE687" s="55"/>
      <c r="BF687" s="55"/>
      <c r="BG687" s="55"/>
      <c r="BH687" s="55"/>
      <c r="BI687" s="55"/>
      <c r="BJ687" s="55"/>
      <c r="BK687" s="55"/>
      <c r="BL687" s="55"/>
      <c r="BM687" s="55"/>
      <c r="BN687" s="55"/>
      <c r="BO687" s="55"/>
      <c r="BP687" s="55"/>
      <c r="BQ687" s="55"/>
      <c r="BR687" s="55"/>
      <c r="BS687" s="55"/>
      <c r="BT687" s="55"/>
      <c r="BU687" s="55"/>
      <c r="BV687" s="55"/>
      <c r="BW687" s="55"/>
      <c r="BX687" s="55"/>
      <c r="BY687" s="55"/>
      <c r="BZ687" s="55"/>
      <c r="CA687" s="55"/>
      <c r="CB687" s="55"/>
      <c r="CC687" s="55"/>
      <c r="CD687" s="55"/>
      <c r="CE687" s="55"/>
      <c r="CF687" s="55"/>
      <c r="CG687" s="55"/>
      <c r="CH687" s="55"/>
      <c r="CI687" s="55"/>
      <c r="CJ687" s="55"/>
      <c r="CK687" s="55"/>
    </row>
    <row r="688" spans="1:89" s="57" customFormat="1" x14ac:dyDescent="0.25">
      <c r="A688" s="7"/>
      <c r="B688" s="8"/>
      <c r="C688" s="55"/>
      <c r="D688" s="55"/>
      <c r="E688" s="55"/>
      <c r="F688" s="10"/>
      <c r="G688" s="56"/>
      <c r="H688" s="10"/>
      <c r="I688" s="10"/>
      <c r="J688" s="10"/>
      <c r="K688" s="9"/>
      <c r="L688" s="12"/>
      <c r="P688" s="58"/>
      <c r="Q688" s="15"/>
      <c r="R688" s="55"/>
      <c r="S688" s="55"/>
      <c r="T688" s="55"/>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c r="AT688" s="55"/>
      <c r="AU688" s="55"/>
      <c r="AV688" s="55"/>
      <c r="AW688" s="55"/>
      <c r="AX688" s="55"/>
      <c r="AY688" s="55"/>
      <c r="AZ688" s="55"/>
      <c r="BA688" s="55"/>
      <c r="BB688" s="55"/>
      <c r="BC688" s="55"/>
      <c r="BD688" s="55"/>
      <c r="BE688" s="55"/>
      <c r="BF688" s="55"/>
      <c r="BG688" s="55"/>
      <c r="BH688" s="55"/>
      <c r="BI688" s="55"/>
      <c r="BJ688" s="55"/>
      <c r="BK688" s="55"/>
      <c r="BL688" s="55"/>
      <c r="BM688" s="55"/>
      <c r="BN688" s="55"/>
      <c r="BO688" s="55"/>
      <c r="BP688" s="55"/>
      <c r="BQ688" s="55"/>
      <c r="BR688" s="55"/>
      <c r="BS688" s="55"/>
      <c r="BT688" s="55"/>
      <c r="BU688" s="55"/>
      <c r="BV688" s="55"/>
      <c r="BW688" s="55"/>
      <c r="BX688" s="55"/>
      <c r="BY688" s="55"/>
      <c r="BZ688" s="55"/>
      <c r="CA688" s="55"/>
      <c r="CB688" s="55"/>
      <c r="CC688" s="55"/>
      <c r="CD688" s="55"/>
      <c r="CE688" s="55"/>
      <c r="CF688" s="55"/>
      <c r="CG688" s="55"/>
      <c r="CH688" s="55"/>
      <c r="CI688" s="55"/>
      <c r="CJ688" s="55"/>
      <c r="CK688" s="55"/>
    </row>
    <row r="689" spans="1:89" s="57" customFormat="1" x14ac:dyDescent="0.25">
      <c r="A689" s="7"/>
      <c r="B689" s="8"/>
      <c r="C689" s="55"/>
      <c r="D689" s="55"/>
      <c r="E689" s="55"/>
      <c r="F689" s="10"/>
      <c r="G689" s="56"/>
      <c r="H689" s="10"/>
      <c r="I689" s="10"/>
      <c r="J689" s="10"/>
      <c r="K689" s="9"/>
      <c r="L689" s="12"/>
      <c r="P689" s="58"/>
      <c r="Q689" s="15"/>
      <c r="R689" s="55"/>
      <c r="S689" s="55"/>
      <c r="T689" s="55"/>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c r="AT689" s="55"/>
      <c r="AU689" s="55"/>
      <c r="AV689" s="55"/>
      <c r="AW689" s="55"/>
      <c r="AX689" s="55"/>
      <c r="AY689" s="55"/>
      <c r="AZ689" s="55"/>
      <c r="BA689" s="55"/>
      <c r="BB689" s="55"/>
      <c r="BC689" s="55"/>
      <c r="BD689" s="55"/>
      <c r="BE689" s="55"/>
      <c r="BF689" s="55"/>
      <c r="BG689" s="55"/>
      <c r="BH689" s="55"/>
      <c r="BI689" s="55"/>
      <c r="BJ689" s="55"/>
      <c r="BK689" s="55"/>
      <c r="BL689" s="55"/>
      <c r="BM689" s="55"/>
      <c r="BN689" s="55"/>
      <c r="BO689" s="55"/>
      <c r="BP689" s="55"/>
      <c r="BQ689" s="55"/>
      <c r="BR689" s="55"/>
      <c r="BS689" s="55"/>
      <c r="BT689" s="55"/>
      <c r="BU689" s="55"/>
      <c r="BV689" s="55"/>
      <c r="BW689" s="55"/>
      <c r="BX689" s="55"/>
      <c r="BY689" s="55"/>
      <c r="BZ689" s="55"/>
      <c r="CA689" s="55"/>
      <c r="CB689" s="55"/>
      <c r="CC689" s="55"/>
      <c r="CD689" s="55"/>
      <c r="CE689" s="55"/>
      <c r="CF689" s="55"/>
      <c r="CG689" s="55"/>
      <c r="CH689" s="55"/>
      <c r="CI689" s="55"/>
      <c r="CJ689" s="55"/>
      <c r="CK689" s="55"/>
    </row>
    <row r="690" spans="1:89" s="57" customFormat="1" x14ac:dyDescent="0.25">
      <c r="A690" s="7"/>
      <c r="B690" s="8"/>
      <c r="C690" s="55"/>
      <c r="D690" s="55"/>
      <c r="E690" s="55"/>
      <c r="F690" s="10"/>
      <c r="G690" s="56"/>
      <c r="H690" s="10"/>
      <c r="I690" s="10"/>
      <c r="J690" s="10"/>
      <c r="K690" s="9"/>
      <c r="L690" s="12"/>
      <c r="P690" s="58"/>
      <c r="Q690" s="15"/>
      <c r="R690" s="55"/>
      <c r="S690" s="55"/>
      <c r="T690" s="55"/>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c r="AT690" s="55"/>
      <c r="AU690" s="55"/>
      <c r="AV690" s="55"/>
      <c r="AW690" s="55"/>
      <c r="AX690" s="55"/>
      <c r="AY690" s="55"/>
      <c r="AZ690" s="55"/>
      <c r="BA690" s="55"/>
      <c r="BB690" s="55"/>
      <c r="BC690" s="55"/>
      <c r="BD690" s="55"/>
      <c r="BE690" s="55"/>
      <c r="BF690" s="55"/>
      <c r="BG690" s="55"/>
      <c r="BH690" s="55"/>
      <c r="BI690" s="55"/>
      <c r="BJ690" s="55"/>
      <c r="BK690" s="55"/>
      <c r="BL690" s="55"/>
      <c r="BM690" s="55"/>
      <c r="BN690" s="55"/>
      <c r="BO690" s="55"/>
      <c r="BP690" s="55"/>
      <c r="BQ690" s="55"/>
      <c r="BR690" s="55"/>
      <c r="BS690" s="55"/>
      <c r="BT690" s="55"/>
      <c r="BU690" s="55"/>
      <c r="BV690" s="55"/>
      <c r="BW690" s="55"/>
      <c r="BX690" s="55"/>
      <c r="BY690" s="55"/>
      <c r="BZ690" s="55"/>
      <c r="CA690" s="55"/>
      <c r="CB690" s="55"/>
      <c r="CC690" s="55"/>
      <c r="CD690" s="55"/>
      <c r="CE690" s="55"/>
      <c r="CF690" s="55"/>
      <c r="CG690" s="55"/>
      <c r="CH690" s="55"/>
      <c r="CI690" s="55"/>
      <c r="CJ690" s="55"/>
      <c r="CK690" s="55"/>
    </row>
    <row r="691" spans="1:89" s="57" customFormat="1" x14ac:dyDescent="0.25">
      <c r="A691" s="7"/>
      <c r="B691" s="8"/>
      <c r="C691" s="55"/>
      <c r="D691" s="55"/>
      <c r="E691" s="55"/>
      <c r="F691" s="10"/>
      <c r="G691" s="56"/>
      <c r="H691" s="10"/>
      <c r="I691" s="10"/>
      <c r="J691" s="10"/>
      <c r="K691" s="9"/>
      <c r="L691" s="12"/>
      <c r="P691" s="58"/>
      <c r="Q691" s="15"/>
      <c r="R691" s="55"/>
      <c r="S691" s="55"/>
      <c r="T691" s="55"/>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c r="AT691" s="55"/>
      <c r="AU691" s="55"/>
      <c r="AV691" s="55"/>
      <c r="AW691" s="55"/>
      <c r="AX691" s="55"/>
      <c r="AY691" s="55"/>
      <c r="AZ691" s="55"/>
      <c r="BA691" s="55"/>
      <c r="BB691" s="55"/>
      <c r="BC691" s="55"/>
      <c r="BD691" s="55"/>
      <c r="BE691" s="55"/>
      <c r="BF691" s="55"/>
      <c r="BG691" s="55"/>
      <c r="BH691" s="55"/>
      <c r="BI691" s="55"/>
      <c r="BJ691" s="55"/>
      <c r="BK691" s="55"/>
      <c r="BL691" s="55"/>
      <c r="BM691" s="55"/>
      <c r="BN691" s="55"/>
      <c r="BO691" s="55"/>
      <c r="BP691" s="55"/>
      <c r="BQ691" s="55"/>
      <c r="BR691" s="55"/>
      <c r="BS691" s="55"/>
      <c r="BT691" s="55"/>
      <c r="BU691" s="55"/>
      <c r="BV691" s="55"/>
      <c r="BW691" s="55"/>
      <c r="BX691" s="55"/>
      <c r="BY691" s="55"/>
      <c r="BZ691" s="55"/>
      <c r="CA691" s="55"/>
      <c r="CB691" s="55"/>
      <c r="CC691" s="55"/>
      <c r="CD691" s="55"/>
      <c r="CE691" s="55"/>
      <c r="CF691" s="55"/>
      <c r="CG691" s="55"/>
      <c r="CH691" s="55"/>
      <c r="CI691" s="55"/>
      <c r="CJ691" s="55"/>
      <c r="CK691" s="55"/>
    </row>
    <row r="692" spans="1:89" s="57" customFormat="1" x14ac:dyDescent="0.25">
      <c r="A692" s="7"/>
      <c r="B692" s="8"/>
      <c r="C692" s="55"/>
      <c r="D692" s="55"/>
      <c r="E692" s="55"/>
      <c r="F692" s="10"/>
      <c r="G692" s="56"/>
      <c r="H692" s="10"/>
      <c r="I692" s="10"/>
      <c r="J692" s="10"/>
      <c r="K692" s="9"/>
      <c r="L692" s="12"/>
      <c r="P692" s="58"/>
      <c r="Q692" s="15"/>
      <c r="R692" s="55"/>
      <c r="S692" s="55"/>
      <c r="T692" s="55"/>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c r="AT692" s="55"/>
      <c r="AU692" s="55"/>
      <c r="AV692" s="55"/>
      <c r="AW692" s="55"/>
      <c r="AX692" s="55"/>
      <c r="AY692" s="55"/>
      <c r="AZ692" s="55"/>
      <c r="BA692" s="55"/>
      <c r="BB692" s="55"/>
      <c r="BC692" s="55"/>
      <c r="BD692" s="55"/>
      <c r="BE692" s="55"/>
      <c r="BF692" s="55"/>
      <c r="BG692" s="55"/>
      <c r="BH692" s="55"/>
      <c r="BI692" s="55"/>
      <c r="BJ692" s="55"/>
      <c r="BK692" s="55"/>
      <c r="BL692" s="55"/>
      <c r="BM692" s="55"/>
      <c r="BN692" s="55"/>
      <c r="BO692" s="55"/>
      <c r="BP692" s="55"/>
      <c r="BQ692" s="55"/>
      <c r="BR692" s="55"/>
      <c r="BS692" s="55"/>
      <c r="BT692" s="55"/>
      <c r="BU692" s="55"/>
      <c r="BV692" s="55"/>
      <c r="BW692" s="55"/>
      <c r="BX692" s="55"/>
      <c r="BY692" s="55"/>
      <c r="BZ692" s="55"/>
      <c r="CA692" s="55"/>
      <c r="CB692" s="55"/>
      <c r="CC692" s="55"/>
      <c r="CD692" s="55"/>
      <c r="CE692" s="55"/>
      <c r="CF692" s="55"/>
      <c r="CG692" s="55"/>
      <c r="CH692" s="55"/>
      <c r="CI692" s="55"/>
      <c r="CJ692" s="55"/>
      <c r="CK692" s="55"/>
    </row>
    <row r="693" spans="1:89" s="57" customFormat="1" x14ac:dyDescent="0.25">
      <c r="A693" s="7"/>
      <c r="B693" s="8"/>
      <c r="C693" s="55"/>
      <c r="D693" s="55"/>
      <c r="E693" s="55"/>
      <c r="F693" s="10"/>
      <c r="G693" s="56"/>
      <c r="H693" s="10"/>
      <c r="I693" s="10"/>
      <c r="J693" s="10"/>
      <c r="K693" s="9"/>
      <c r="L693" s="12"/>
      <c r="P693" s="58"/>
      <c r="Q693" s="15"/>
      <c r="R693" s="55"/>
      <c r="S693" s="55"/>
      <c r="T693" s="55"/>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c r="AT693" s="55"/>
      <c r="AU693" s="55"/>
      <c r="AV693" s="55"/>
      <c r="AW693" s="55"/>
      <c r="AX693" s="55"/>
      <c r="AY693" s="55"/>
      <c r="AZ693" s="55"/>
      <c r="BA693" s="55"/>
      <c r="BB693" s="55"/>
      <c r="BC693" s="55"/>
      <c r="BD693" s="55"/>
      <c r="BE693" s="55"/>
      <c r="BF693" s="55"/>
      <c r="BG693" s="55"/>
      <c r="BH693" s="55"/>
      <c r="BI693" s="55"/>
      <c r="BJ693" s="55"/>
      <c r="BK693" s="55"/>
      <c r="BL693" s="55"/>
      <c r="BM693" s="55"/>
      <c r="BN693" s="55"/>
      <c r="BO693" s="55"/>
      <c r="BP693" s="55"/>
      <c r="BQ693" s="55"/>
      <c r="BR693" s="55"/>
      <c r="BS693" s="55"/>
      <c r="BT693" s="55"/>
      <c r="BU693" s="55"/>
      <c r="BV693" s="55"/>
      <c r="BW693" s="55"/>
      <c r="BX693" s="55"/>
      <c r="BY693" s="55"/>
      <c r="BZ693" s="55"/>
      <c r="CA693" s="55"/>
      <c r="CB693" s="55"/>
      <c r="CC693" s="55"/>
      <c r="CD693" s="55"/>
      <c r="CE693" s="55"/>
      <c r="CF693" s="55"/>
      <c r="CG693" s="55"/>
      <c r="CH693" s="55"/>
      <c r="CI693" s="55"/>
      <c r="CJ693" s="55"/>
      <c r="CK693" s="55"/>
    </row>
    <row r="694" spans="1:89" s="57" customFormat="1" x14ac:dyDescent="0.25">
      <c r="A694" s="7"/>
      <c r="B694" s="8"/>
      <c r="C694" s="55"/>
      <c r="D694" s="55"/>
      <c r="E694" s="55"/>
      <c r="F694" s="10"/>
      <c r="G694" s="56"/>
      <c r="H694" s="10"/>
      <c r="I694" s="10"/>
      <c r="J694" s="10"/>
      <c r="K694" s="9"/>
      <c r="L694" s="12"/>
      <c r="P694" s="58"/>
      <c r="Q694" s="15"/>
      <c r="R694" s="55"/>
      <c r="S694" s="55"/>
      <c r="T694" s="55"/>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c r="AT694" s="55"/>
      <c r="AU694" s="55"/>
      <c r="AV694" s="55"/>
      <c r="AW694" s="55"/>
      <c r="AX694" s="55"/>
      <c r="AY694" s="55"/>
      <c r="AZ694" s="55"/>
      <c r="BA694" s="55"/>
      <c r="BB694" s="55"/>
      <c r="BC694" s="55"/>
      <c r="BD694" s="55"/>
      <c r="BE694" s="55"/>
      <c r="BF694" s="55"/>
      <c r="BG694" s="55"/>
      <c r="BH694" s="55"/>
      <c r="BI694" s="55"/>
      <c r="BJ694" s="55"/>
      <c r="BK694" s="55"/>
      <c r="BL694" s="55"/>
      <c r="BM694" s="55"/>
      <c r="BN694" s="55"/>
      <c r="BO694" s="55"/>
      <c r="BP694" s="55"/>
      <c r="BQ694" s="55"/>
      <c r="BR694" s="55"/>
      <c r="BS694" s="55"/>
      <c r="BT694" s="55"/>
      <c r="BU694" s="55"/>
      <c r="BV694" s="55"/>
      <c r="BW694" s="55"/>
      <c r="BX694" s="55"/>
      <c r="BY694" s="55"/>
      <c r="BZ694" s="55"/>
      <c r="CA694" s="55"/>
      <c r="CB694" s="55"/>
      <c r="CC694" s="55"/>
      <c r="CD694" s="55"/>
      <c r="CE694" s="55"/>
      <c r="CF694" s="55"/>
      <c r="CG694" s="55"/>
      <c r="CH694" s="55"/>
      <c r="CI694" s="55"/>
      <c r="CJ694" s="55"/>
      <c r="CK694" s="55"/>
    </row>
    <row r="695" spans="1:89" s="57" customFormat="1" x14ac:dyDescent="0.25">
      <c r="A695" s="7"/>
      <c r="B695" s="8"/>
      <c r="C695" s="55"/>
      <c r="D695" s="55"/>
      <c r="E695" s="55"/>
      <c r="F695" s="10"/>
      <c r="G695" s="56"/>
      <c r="H695" s="10"/>
      <c r="I695" s="10"/>
      <c r="J695" s="10"/>
      <c r="K695" s="9"/>
      <c r="L695" s="12"/>
      <c r="P695" s="58"/>
      <c r="Q695" s="15"/>
      <c r="R695" s="55"/>
      <c r="S695" s="55"/>
      <c r="T695" s="55"/>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c r="AT695" s="55"/>
      <c r="AU695" s="55"/>
      <c r="AV695" s="55"/>
      <c r="AW695" s="55"/>
      <c r="AX695" s="55"/>
      <c r="AY695" s="55"/>
      <c r="AZ695" s="55"/>
      <c r="BA695" s="55"/>
      <c r="BB695" s="55"/>
      <c r="BC695" s="55"/>
      <c r="BD695" s="55"/>
      <c r="BE695" s="55"/>
      <c r="BF695" s="55"/>
      <c r="BG695" s="55"/>
      <c r="BH695" s="55"/>
      <c r="BI695" s="55"/>
      <c r="BJ695" s="55"/>
      <c r="BK695" s="55"/>
      <c r="BL695" s="55"/>
      <c r="BM695" s="55"/>
      <c r="BN695" s="55"/>
      <c r="BO695" s="55"/>
      <c r="BP695" s="55"/>
      <c r="BQ695" s="55"/>
      <c r="BR695" s="55"/>
      <c r="BS695" s="55"/>
      <c r="BT695" s="55"/>
      <c r="BU695" s="55"/>
      <c r="BV695" s="55"/>
      <c r="BW695" s="55"/>
      <c r="BX695" s="55"/>
      <c r="BY695" s="55"/>
      <c r="BZ695" s="55"/>
      <c r="CA695" s="55"/>
      <c r="CB695" s="55"/>
      <c r="CC695" s="55"/>
      <c r="CD695" s="55"/>
      <c r="CE695" s="55"/>
      <c r="CF695" s="55"/>
      <c r="CG695" s="55"/>
      <c r="CH695" s="55"/>
      <c r="CI695" s="55"/>
      <c r="CJ695" s="55"/>
      <c r="CK695" s="55"/>
    </row>
    <row r="696" spans="1:89" s="57" customFormat="1" x14ac:dyDescent="0.25">
      <c r="A696" s="7"/>
      <c r="B696" s="8"/>
      <c r="C696" s="55"/>
      <c r="D696" s="55"/>
      <c r="E696" s="55"/>
      <c r="F696" s="10"/>
      <c r="G696" s="56"/>
      <c r="H696" s="10"/>
      <c r="I696" s="10"/>
      <c r="J696" s="10"/>
      <c r="K696" s="9"/>
      <c r="L696" s="12"/>
      <c r="P696" s="58"/>
      <c r="Q696" s="15"/>
      <c r="R696" s="55"/>
      <c r="S696" s="55"/>
      <c r="T696" s="55"/>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c r="BA696" s="55"/>
      <c r="BB696" s="55"/>
      <c r="BC696" s="55"/>
      <c r="BD696" s="55"/>
      <c r="BE696" s="55"/>
      <c r="BF696" s="55"/>
      <c r="BG696" s="55"/>
      <c r="BH696" s="55"/>
      <c r="BI696" s="55"/>
      <c r="BJ696" s="55"/>
      <c r="BK696" s="55"/>
      <c r="BL696" s="55"/>
      <c r="BM696" s="55"/>
      <c r="BN696" s="55"/>
      <c r="BO696" s="55"/>
      <c r="BP696" s="55"/>
      <c r="BQ696" s="55"/>
      <c r="BR696" s="55"/>
      <c r="BS696" s="55"/>
      <c r="BT696" s="55"/>
      <c r="BU696" s="55"/>
      <c r="BV696" s="55"/>
      <c r="BW696" s="55"/>
      <c r="BX696" s="55"/>
      <c r="BY696" s="55"/>
      <c r="BZ696" s="55"/>
      <c r="CA696" s="55"/>
      <c r="CB696" s="55"/>
      <c r="CC696" s="55"/>
      <c r="CD696" s="55"/>
      <c r="CE696" s="55"/>
      <c r="CF696" s="55"/>
      <c r="CG696" s="55"/>
      <c r="CH696" s="55"/>
      <c r="CI696" s="55"/>
      <c r="CJ696" s="55"/>
      <c r="CK696" s="55"/>
    </row>
    <row r="697" spans="1:89" s="57" customFormat="1" x14ac:dyDescent="0.25">
      <c r="A697" s="7"/>
      <c r="B697" s="8"/>
      <c r="C697" s="55"/>
      <c r="D697" s="55"/>
      <c r="E697" s="55"/>
      <c r="F697" s="10"/>
      <c r="G697" s="56"/>
      <c r="H697" s="10"/>
      <c r="I697" s="10"/>
      <c r="J697" s="10"/>
      <c r="K697" s="9"/>
      <c r="L697" s="12"/>
      <c r="P697" s="58"/>
      <c r="Q697" s="15"/>
      <c r="R697" s="55"/>
      <c r="S697" s="55"/>
      <c r="T697" s="55"/>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c r="AT697" s="55"/>
      <c r="AU697" s="55"/>
      <c r="AV697" s="55"/>
      <c r="AW697" s="55"/>
      <c r="AX697" s="55"/>
      <c r="AY697" s="55"/>
      <c r="AZ697" s="55"/>
      <c r="BA697" s="55"/>
      <c r="BB697" s="55"/>
      <c r="BC697" s="55"/>
      <c r="BD697" s="55"/>
      <c r="BE697" s="55"/>
      <c r="BF697" s="55"/>
      <c r="BG697" s="55"/>
      <c r="BH697" s="55"/>
      <c r="BI697" s="55"/>
      <c r="BJ697" s="55"/>
      <c r="BK697" s="55"/>
      <c r="BL697" s="55"/>
      <c r="BM697" s="55"/>
      <c r="BN697" s="55"/>
      <c r="BO697" s="55"/>
      <c r="BP697" s="55"/>
      <c r="BQ697" s="55"/>
      <c r="BR697" s="55"/>
      <c r="BS697" s="55"/>
      <c r="BT697" s="55"/>
      <c r="BU697" s="55"/>
      <c r="BV697" s="55"/>
      <c r="BW697" s="55"/>
      <c r="BX697" s="55"/>
      <c r="BY697" s="55"/>
      <c r="BZ697" s="55"/>
      <c r="CA697" s="55"/>
      <c r="CB697" s="55"/>
      <c r="CC697" s="55"/>
      <c r="CD697" s="55"/>
      <c r="CE697" s="55"/>
      <c r="CF697" s="55"/>
      <c r="CG697" s="55"/>
      <c r="CH697" s="55"/>
      <c r="CI697" s="55"/>
      <c r="CJ697" s="55"/>
      <c r="CK697" s="55"/>
    </row>
    <row r="698" spans="1:89" s="57" customFormat="1" x14ac:dyDescent="0.25">
      <c r="A698" s="7"/>
      <c r="B698" s="8"/>
      <c r="C698" s="55"/>
      <c r="D698" s="55"/>
      <c r="E698" s="55"/>
      <c r="F698" s="10"/>
      <c r="G698" s="56"/>
      <c r="H698" s="10"/>
      <c r="I698" s="10"/>
      <c r="J698" s="10"/>
      <c r="K698" s="9"/>
      <c r="L698" s="12"/>
      <c r="P698" s="58"/>
      <c r="Q698" s="15"/>
      <c r="R698" s="55"/>
      <c r="S698" s="55"/>
      <c r="T698" s="55"/>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c r="AT698" s="55"/>
      <c r="AU698" s="55"/>
      <c r="AV698" s="55"/>
      <c r="AW698" s="55"/>
      <c r="AX698" s="55"/>
      <c r="AY698" s="55"/>
      <c r="AZ698" s="55"/>
      <c r="BA698" s="55"/>
      <c r="BB698" s="55"/>
      <c r="BC698" s="55"/>
      <c r="BD698" s="55"/>
      <c r="BE698" s="55"/>
      <c r="BF698" s="55"/>
      <c r="BG698" s="55"/>
      <c r="BH698" s="55"/>
      <c r="BI698" s="55"/>
      <c r="BJ698" s="55"/>
      <c r="BK698" s="55"/>
      <c r="BL698" s="55"/>
      <c r="BM698" s="55"/>
      <c r="BN698" s="55"/>
      <c r="BO698" s="55"/>
      <c r="BP698" s="55"/>
      <c r="BQ698" s="55"/>
      <c r="BR698" s="55"/>
      <c r="BS698" s="55"/>
      <c r="BT698" s="55"/>
      <c r="BU698" s="55"/>
      <c r="BV698" s="55"/>
      <c r="BW698" s="55"/>
      <c r="BX698" s="55"/>
      <c r="BY698" s="55"/>
      <c r="BZ698" s="55"/>
      <c r="CA698" s="55"/>
      <c r="CB698" s="55"/>
      <c r="CC698" s="55"/>
      <c r="CD698" s="55"/>
      <c r="CE698" s="55"/>
      <c r="CF698" s="55"/>
      <c r="CG698" s="55"/>
      <c r="CH698" s="55"/>
      <c r="CI698" s="55"/>
      <c r="CJ698" s="55"/>
      <c r="CK698" s="55"/>
    </row>
    <row r="699" spans="1:89" s="57" customFormat="1" x14ac:dyDescent="0.25">
      <c r="A699" s="7"/>
      <c r="B699" s="8"/>
      <c r="C699" s="55"/>
      <c r="D699" s="55"/>
      <c r="E699" s="55"/>
      <c r="F699" s="10"/>
      <c r="G699" s="56"/>
      <c r="H699" s="10"/>
      <c r="I699" s="10"/>
      <c r="J699" s="10"/>
      <c r="K699" s="9"/>
      <c r="L699" s="12"/>
      <c r="P699" s="58"/>
      <c r="Q699" s="15"/>
      <c r="R699" s="55"/>
      <c r="S699" s="55"/>
      <c r="T699" s="55"/>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c r="AT699" s="55"/>
      <c r="AU699" s="55"/>
      <c r="AV699" s="55"/>
      <c r="AW699" s="55"/>
      <c r="AX699" s="55"/>
      <c r="AY699" s="55"/>
      <c r="AZ699" s="55"/>
      <c r="BA699" s="55"/>
      <c r="BB699" s="55"/>
      <c r="BC699" s="55"/>
      <c r="BD699" s="55"/>
      <c r="BE699" s="55"/>
      <c r="BF699" s="55"/>
      <c r="BG699" s="55"/>
      <c r="BH699" s="55"/>
      <c r="BI699" s="55"/>
      <c r="BJ699" s="55"/>
      <c r="BK699" s="55"/>
      <c r="BL699" s="55"/>
      <c r="BM699" s="55"/>
      <c r="BN699" s="55"/>
      <c r="BO699" s="55"/>
      <c r="BP699" s="55"/>
      <c r="BQ699" s="55"/>
      <c r="BR699" s="55"/>
      <c r="BS699" s="55"/>
      <c r="BT699" s="55"/>
      <c r="BU699" s="55"/>
      <c r="BV699" s="55"/>
      <c r="BW699" s="55"/>
      <c r="BX699" s="55"/>
      <c r="BY699" s="55"/>
      <c r="BZ699" s="55"/>
      <c r="CA699" s="55"/>
      <c r="CB699" s="55"/>
      <c r="CC699" s="55"/>
      <c r="CD699" s="55"/>
      <c r="CE699" s="55"/>
      <c r="CF699" s="55"/>
      <c r="CG699" s="55"/>
      <c r="CH699" s="55"/>
      <c r="CI699" s="55"/>
      <c r="CJ699" s="55"/>
      <c r="CK699" s="55"/>
    </row>
    <row r="700" spans="1:89" s="57" customFormat="1" x14ac:dyDescent="0.25">
      <c r="A700" s="7"/>
      <c r="B700" s="8"/>
      <c r="C700" s="55"/>
      <c r="D700" s="55"/>
      <c r="E700" s="55"/>
      <c r="F700" s="10"/>
      <c r="G700" s="56"/>
      <c r="H700" s="10"/>
      <c r="I700" s="10"/>
      <c r="J700" s="10"/>
      <c r="K700" s="9"/>
      <c r="L700" s="12"/>
      <c r="P700" s="58"/>
      <c r="Q700" s="15"/>
      <c r="R700" s="55"/>
      <c r="S700" s="55"/>
      <c r="T700" s="55"/>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c r="AT700" s="55"/>
      <c r="AU700" s="55"/>
      <c r="AV700" s="55"/>
      <c r="AW700" s="55"/>
      <c r="AX700" s="55"/>
      <c r="AY700" s="55"/>
      <c r="AZ700" s="55"/>
      <c r="BA700" s="55"/>
      <c r="BB700" s="55"/>
      <c r="BC700" s="55"/>
      <c r="BD700" s="55"/>
      <c r="BE700" s="55"/>
      <c r="BF700" s="55"/>
      <c r="BG700" s="55"/>
      <c r="BH700" s="55"/>
      <c r="BI700" s="55"/>
      <c r="BJ700" s="55"/>
      <c r="BK700" s="55"/>
      <c r="BL700" s="55"/>
      <c r="BM700" s="55"/>
      <c r="BN700" s="55"/>
      <c r="BO700" s="55"/>
      <c r="BP700" s="55"/>
      <c r="BQ700" s="55"/>
      <c r="BR700" s="55"/>
      <c r="BS700" s="55"/>
      <c r="BT700" s="55"/>
      <c r="BU700" s="55"/>
      <c r="BV700" s="55"/>
      <c r="BW700" s="55"/>
      <c r="BX700" s="55"/>
      <c r="BY700" s="55"/>
      <c r="BZ700" s="55"/>
      <c r="CA700" s="55"/>
      <c r="CB700" s="55"/>
      <c r="CC700" s="55"/>
      <c r="CD700" s="55"/>
      <c r="CE700" s="55"/>
      <c r="CF700" s="55"/>
      <c r="CG700" s="55"/>
      <c r="CH700" s="55"/>
      <c r="CI700" s="55"/>
      <c r="CJ700" s="55"/>
      <c r="CK700" s="55"/>
    </row>
    <row r="701" spans="1:89" s="57" customFormat="1" x14ac:dyDescent="0.25">
      <c r="A701" s="7"/>
      <c r="B701" s="8"/>
      <c r="C701" s="55"/>
      <c r="D701" s="55"/>
      <c r="E701" s="55"/>
      <c r="F701" s="10"/>
      <c r="G701" s="56"/>
      <c r="H701" s="10"/>
      <c r="I701" s="10"/>
      <c r="J701" s="10"/>
      <c r="K701" s="9"/>
      <c r="L701" s="12"/>
      <c r="P701" s="58"/>
      <c r="Q701" s="15"/>
      <c r="R701" s="55"/>
      <c r="S701" s="55"/>
      <c r="T701" s="55"/>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c r="AT701" s="55"/>
      <c r="AU701" s="55"/>
      <c r="AV701" s="55"/>
      <c r="AW701" s="55"/>
      <c r="AX701" s="55"/>
      <c r="AY701" s="55"/>
      <c r="AZ701" s="55"/>
      <c r="BA701" s="55"/>
      <c r="BB701" s="55"/>
      <c r="BC701" s="55"/>
      <c r="BD701" s="55"/>
      <c r="BE701" s="55"/>
      <c r="BF701" s="55"/>
      <c r="BG701" s="55"/>
      <c r="BH701" s="55"/>
      <c r="BI701" s="55"/>
      <c r="BJ701" s="55"/>
      <c r="BK701" s="55"/>
      <c r="BL701" s="55"/>
      <c r="BM701" s="55"/>
      <c r="BN701" s="55"/>
      <c r="BO701" s="55"/>
      <c r="BP701" s="55"/>
      <c r="BQ701" s="55"/>
      <c r="BR701" s="55"/>
      <c r="BS701" s="55"/>
      <c r="BT701" s="55"/>
      <c r="BU701" s="55"/>
      <c r="BV701" s="55"/>
      <c r="BW701" s="55"/>
      <c r="BX701" s="55"/>
      <c r="BY701" s="55"/>
      <c r="BZ701" s="55"/>
      <c r="CA701" s="55"/>
      <c r="CB701" s="55"/>
      <c r="CC701" s="55"/>
      <c r="CD701" s="55"/>
      <c r="CE701" s="55"/>
      <c r="CF701" s="55"/>
      <c r="CG701" s="55"/>
      <c r="CH701" s="55"/>
      <c r="CI701" s="55"/>
      <c r="CJ701" s="55"/>
      <c r="CK701" s="55"/>
    </row>
    <row r="702" spans="1:89" s="57" customFormat="1" x14ac:dyDescent="0.25">
      <c r="A702" s="7"/>
      <c r="B702" s="8"/>
      <c r="C702" s="55"/>
      <c r="D702" s="55"/>
      <c r="E702" s="55"/>
      <c r="F702" s="10"/>
      <c r="G702" s="56"/>
      <c r="H702" s="10"/>
      <c r="I702" s="10"/>
      <c r="J702" s="10"/>
      <c r="K702" s="9"/>
      <c r="L702" s="12"/>
      <c r="P702" s="58"/>
      <c r="Q702" s="15"/>
      <c r="R702" s="55"/>
      <c r="S702" s="55"/>
      <c r="T702" s="55"/>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c r="AT702" s="55"/>
      <c r="AU702" s="55"/>
      <c r="AV702" s="55"/>
      <c r="AW702" s="55"/>
      <c r="AX702" s="55"/>
      <c r="AY702" s="55"/>
      <c r="AZ702" s="55"/>
      <c r="BA702" s="55"/>
      <c r="BB702" s="55"/>
      <c r="BC702" s="55"/>
      <c r="BD702" s="55"/>
      <c r="BE702" s="55"/>
      <c r="BF702" s="55"/>
      <c r="BG702" s="55"/>
      <c r="BH702" s="55"/>
      <c r="BI702" s="55"/>
      <c r="BJ702" s="55"/>
      <c r="BK702" s="55"/>
      <c r="BL702" s="55"/>
      <c r="BM702" s="55"/>
      <c r="BN702" s="55"/>
      <c r="BO702" s="55"/>
      <c r="BP702" s="55"/>
      <c r="BQ702" s="55"/>
      <c r="BR702" s="55"/>
      <c r="BS702" s="55"/>
      <c r="BT702" s="55"/>
      <c r="BU702" s="55"/>
      <c r="BV702" s="55"/>
      <c r="BW702" s="55"/>
      <c r="BX702" s="55"/>
      <c r="BY702" s="55"/>
      <c r="BZ702" s="55"/>
      <c r="CA702" s="55"/>
      <c r="CB702" s="55"/>
      <c r="CC702" s="55"/>
      <c r="CD702" s="55"/>
      <c r="CE702" s="55"/>
      <c r="CF702" s="55"/>
      <c r="CG702" s="55"/>
      <c r="CH702" s="55"/>
      <c r="CI702" s="55"/>
      <c r="CJ702" s="55"/>
      <c r="CK702" s="55"/>
    </row>
    <row r="703" spans="1:89" s="57" customFormat="1" x14ac:dyDescent="0.25">
      <c r="A703" s="7"/>
      <c r="B703" s="8"/>
      <c r="C703" s="55"/>
      <c r="D703" s="55"/>
      <c r="E703" s="55"/>
      <c r="F703" s="10"/>
      <c r="G703" s="56"/>
      <c r="H703" s="10"/>
      <c r="I703" s="10"/>
      <c r="J703" s="10"/>
      <c r="K703" s="9"/>
      <c r="L703" s="12"/>
      <c r="P703" s="58"/>
      <c r="Q703" s="15"/>
      <c r="R703" s="55"/>
      <c r="S703" s="55"/>
      <c r="T703" s="55"/>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c r="AT703" s="55"/>
      <c r="AU703" s="55"/>
      <c r="AV703" s="55"/>
      <c r="AW703" s="55"/>
      <c r="AX703" s="55"/>
      <c r="AY703" s="55"/>
      <c r="AZ703" s="55"/>
      <c r="BA703" s="55"/>
      <c r="BB703" s="55"/>
      <c r="BC703" s="55"/>
      <c r="BD703" s="55"/>
      <c r="BE703" s="55"/>
      <c r="BF703" s="55"/>
      <c r="BG703" s="55"/>
      <c r="BH703" s="55"/>
      <c r="BI703" s="55"/>
      <c r="BJ703" s="55"/>
      <c r="BK703" s="55"/>
      <c r="BL703" s="55"/>
      <c r="BM703" s="55"/>
      <c r="BN703" s="55"/>
      <c r="BO703" s="55"/>
      <c r="BP703" s="55"/>
      <c r="BQ703" s="55"/>
      <c r="BR703" s="55"/>
      <c r="BS703" s="55"/>
      <c r="BT703" s="55"/>
      <c r="BU703" s="55"/>
      <c r="BV703" s="55"/>
      <c r="BW703" s="55"/>
      <c r="BX703" s="55"/>
      <c r="BY703" s="55"/>
      <c r="BZ703" s="55"/>
      <c r="CA703" s="55"/>
      <c r="CB703" s="55"/>
      <c r="CC703" s="55"/>
      <c r="CD703" s="55"/>
      <c r="CE703" s="55"/>
      <c r="CF703" s="55"/>
      <c r="CG703" s="55"/>
      <c r="CH703" s="55"/>
      <c r="CI703" s="55"/>
      <c r="CJ703" s="55"/>
      <c r="CK703" s="55"/>
    </row>
    <row r="704" spans="1:89" s="57" customFormat="1" x14ac:dyDescent="0.25">
      <c r="A704" s="7"/>
      <c r="B704" s="8"/>
      <c r="C704" s="55"/>
      <c r="D704" s="55"/>
      <c r="E704" s="55"/>
      <c r="F704" s="10"/>
      <c r="G704" s="56"/>
      <c r="H704" s="10"/>
      <c r="I704" s="10"/>
      <c r="J704" s="10"/>
      <c r="K704" s="9"/>
      <c r="L704" s="12"/>
      <c r="P704" s="58"/>
      <c r="Q704" s="15"/>
      <c r="R704" s="55"/>
      <c r="S704" s="55"/>
      <c r="T704" s="55"/>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c r="AT704" s="55"/>
      <c r="AU704" s="55"/>
      <c r="AV704" s="55"/>
      <c r="AW704" s="55"/>
      <c r="AX704" s="55"/>
      <c r="AY704" s="55"/>
      <c r="AZ704" s="55"/>
      <c r="BA704" s="55"/>
      <c r="BB704" s="55"/>
      <c r="BC704" s="55"/>
      <c r="BD704" s="55"/>
      <c r="BE704" s="55"/>
      <c r="BF704" s="55"/>
      <c r="BG704" s="55"/>
      <c r="BH704" s="55"/>
      <c r="BI704" s="55"/>
      <c r="BJ704" s="55"/>
      <c r="BK704" s="55"/>
      <c r="BL704" s="55"/>
      <c r="BM704" s="55"/>
      <c r="BN704" s="55"/>
      <c r="BO704" s="55"/>
      <c r="BP704" s="55"/>
      <c r="BQ704" s="55"/>
      <c r="BR704" s="55"/>
      <c r="BS704" s="55"/>
      <c r="BT704" s="55"/>
      <c r="BU704" s="55"/>
      <c r="BV704" s="55"/>
      <c r="BW704" s="55"/>
      <c r="BX704" s="55"/>
      <c r="BY704" s="55"/>
      <c r="BZ704" s="55"/>
      <c r="CA704" s="55"/>
      <c r="CB704" s="55"/>
      <c r="CC704" s="55"/>
      <c r="CD704" s="55"/>
      <c r="CE704" s="55"/>
      <c r="CF704" s="55"/>
      <c r="CG704" s="55"/>
      <c r="CH704" s="55"/>
      <c r="CI704" s="55"/>
      <c r="CJ704" s="55"/>
      <c r="CK704" s="55"/>
    </row>
    <row r="705" spans="1:89" s="57" customFormat="1" x14ac:dyDescent="0.25">
      <c r="A705" s="7"/>
      <c r="B705" s="8"/>
      <c r="C705" s="55"/>
      <c r="D705" s="55"/>
      <c r="E705" s="55"/>
      <c r="F705" s="10"/>
      <c r="G705" s="56"/>
      <c r="H705" s="10"/>
      <c r="I705" s="10"/>
      <c r="J705" s="10"/>
      <c r="K705" s="9"/>
      <c r="L705" s="12"/>
      <c r="P705" s="58"/>
      <c r="Q705" s="15"/>
      <c r="R705" s="55"/>
      <c r="S705" s="55"/>
      <c r="T705" s="55"/>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c r="AT705" s="55"/>
      <c r="AU705" s="55"/>
      <c r="AV705" s="55"/>
      <c r="AW705" s="55"/>
      <c r="AX705" s="55"/>
      <c r="AY705" s="55"/>
      <c r="AZ705" s="55"/>
      <c r="BA705" s="55"/>
      <c r="BB705" s="55"/>
      <c r="BC705" s="55"/>
      <c r="BD705" s="55"/>
      <c r="BE705" s="55"/>
      <c r="BF705" s="55"/>
      <c r="BG705" s="55"/>
      <c r="BH705" s="55"/>
      <c r="BI705" s="55"/>
      <c r="BJ705" s="55"/>
      <c r="BK705" s="55"/>
      <c r="BL705" s="55"/>
      <c r="BM705" s="55"/>
      <c r="BN705" s="55"/>
      <c r="BO705" s="55"/>
      <c r="BP705" s="55"/>
      <c r="BQ705" s="55"/>
      <c r="BR705" s="55"/>
      <c r="BS705" s="55"/>
      <c r="BT705" s="55"/>
      <c r="BU705" s="55"/>
      <c r="BV705" s="55"/>
      <c r="BW705" s="55"/>
      <c r="BX705" s="55"/>
      <c r="BY705" s="55"/>
      <c r="BZ705" s="55"/>
      <c r="CA705" s="55"/>
      <c r="CB705" s="55"/>
      <c r="CC705" s="55"/>
      <c r="CD705" s="55"/>
      <c r="CE705" s="55"/>
      <c r="CF705" s="55"/>
      <c r="CG705" s="55"/>
      <c r="CH705" s="55"/>
      <c r="CI705" s="55"/>
      <c r="CJ705" s="55"/>
      <c r="CK705" s="55"/>
    </row>
    <row r="706" spans="1:89" s="57" customFormat="1" x14ac:dyDescent="0.25">
      <c r="A706" s="7"/>
      <c r="B706" s="8"/>
      <c r="C706" s="55"/>
      <c r="D706" s="55"/>
      <c r="E706" s="55"/>
      <c r="F706" s="10"/>
      <c r="G706" s="56"/>
      <c r="H706" s="10"/>
      <c r="I706" s="10"/>
      <c r="J706" s="10"/>
      <c r="K706" s="9"/>
      <c r="L706" s="12"/>
      <c r="P706" s="58"/>
      <c r="Q706" s="15"/>
      <c r="R706" s="55"/>
      <c r="S706" s="55"/>
      <c r="T706" s="55"/>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row>
    <row r="707" spans="1:89" s="57" customFormat="1" x14ac:dyDescent="0.25">
      <c r="A707" s="7"/>
      <c r="B707" s="8"/>
      <c r="C707" s="55"/>
      <c r="D707" s="55"/>
      <c r="E707" s="55"/>
      <c r="F707" s="10"/>
      <c r="G707" s="56"/>
      <c r="H707" s="10"/>
      <c r="I707" s="10"/>
      <c r="J707" s="10"/>
      <c r="K707" s="9"/>
      <c r="L707" s="12"/>
      <c r="P707" s="58"/>
      <c r="Q707" s="15"/>
      <c r="R707" s="55"/>
      <c r="S707" s="55"/>
      <c r="T707" s="55"/>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c r="AT707" s="55"/>
      <c r="AU707" s="55"/>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row>
    <row r="708" spans="1:89" s="57" customFormat="1" x14ac:dyDescent="0.25">
      <c r="A708" s="7"/>
      <c r="B708" s="8"/>
      <c r="C708" s="55"/>
      <c r="D708" s="55"/>
      <c r="E708" s="55"/>
      <c r="F708" s="10"/>
      <c r="G708" s="56"/>
      <c r="H708" s="10"/>
      <c r="I708" s="10"/>
      <c r="J708" s="10"/>
      <c r="K708" s="9"/>
      <c r="L708" s="12"/>
      <c r="P708" s="58"/>
      <c r="Q708" s="15"/>
      <c r="R708" s="55"/>
      <c r="S708" s="55"/>
      <c r="T708" s="55"/>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c r="AT708" s="55"/>
      <c r="AU708" s="55"/>
      <c r="AV708" s="55"/>
      <c r="AW708" s="55"/>
      <c r="AX708" s="55"/>
      <c r="AY708" s="55"/>
      <c r="AZ708" s="55"/>
      <c r="BA708" s="55"/>
      <c r="BB708" s="55"/>
      <c r="BC708" s="55"/>
      <c r="BD708" s="55"/>
      <c r="BE708" s="55"/>
      <c r="BF708" s="55"/>
      <c r="BG708" s="55"/>
      <c r="BH708" s="55"/>
      <c r="BI708" s="55"/>
      <c r="BJ708" s="55"/>
      <c r="BK708" s="55"/>
      <c r="BL708" s="55"/>
      <c r="BM708" s="55"/>
      <c r="BN708" s="55"/>
      <c r="BO708" s="55"/>
      <c r="BP708" s="55"/>
      <c r="BQ708" s="55"/>
      <c r="BR708" s="55"/>
      <c r="BS708" s="55"/>
      <c r="BT708" s="55"/>
      <c r="BU708" s="55"/>
      <c r="BV708" s="55"/>
      <c r="BW708" s="55"/>
      <c r="BX708" s="55"/>
      <c r="BY708" s="55"/>
      <c r="BZ708" s="55"/>
      <c r="CA708" s="55"/>
      <c r="CB708" s="55"/>
      <c r="CC708" s="55"/>
      <c r="CD708" s="55"/>
      <c r="CE708" s="55"/>
      <c r="CF708" s="55"/>
      <c r="CG708" s="55"/>
      <c r="CH708" s="55"/>
      <c r="CI708" s="55"/>
      <c r="CJ708" s="55"/>
      <c r="CK708" s="55"/>
    </row>
    <row r="709" spans="1:89" s="57" customFormat="1" x14ac:dyDescent="0.25">
      <c r="A709" s="7"/>
      <c r="B709" s="8"/>
      <c r="C709" s="55"/>
      <c r="D709" s="55"/>
      <c r="E709" s="55"/>
      <c r="F709" s="10"/>
      <c r="G709" s="56"/>
      <c r="H709" s="10"/>
      <c r="I709" s="10"/>
      <c r="J709" s="10"/>
      <c r="K709" s="9"/>
      <c r="L709" s="12"/>
      <c r="P709" s="58"/>
      <c r="Q709" s="15"/>
      <c r="R709" s="55"/>
      <c r="S709" s="55"/>
      <c r="T709" s="55"/>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c r="AT709" s="55"/>
      <c r="AU709" s="55"/>
      <c r="AV709" s="55"/>
      <c r="AW709" s="55"/>
      <c r="AX709" s="55"/>
      <c r="AY709" s="55"/>
      <c r="AZ709" s="55"/>
      <c r="BA709" s="55"/>
      <c r="BB709" s="55"/>
      <c r="BC709" s="55"/>
      <c r="BD709" s="55"/>
      <c r="BE709" s="55"/>
      <c r="BF709" s="55"/>
      <c r="BG709" s="55"/>
      <c r="BH709" s="55"/>
      <c r="BI709" s="55"/>
      <c r="BJ709" s="55"/>
      <c r="BK709" s="55"/>
      <c r="BL709" s="55"/>
      <c r="BM709" s="55"/>
      <c r="BN709" s="55"/>
      <c r="BO709" s="55"/>
      <c r="BP709" s="55"/>
      <c r="BQ709" s="55"/>
      <c r="BR709" s="55"/>
      <c r="BS709" s="55"/>
      <c r="BT709" s="55"/>
      <c r="BU709" s="55"/>
      <c r="BV709" s="55"/>
      <c r="BW709" s="55"/>
      <c r="BX709" s="55"/>
      <c r="BY709" s="55"/>
      <c r="BZ709" s="55"/>
      <c r="CA709" s="55"/>
      <c r="CB709" s="55"/>
      <c r="CC709" s="55"/>
      <c r="CD709" s="55"/>
      <c r="CE709" s="55"/>
      <c r="CF709" s="55"/>
      <c r="CG709" s="55"/>
      <c r="CH709" s="55"/>
      <c r="CI709" s="55"/>
      <c r="CJ709" s="55"/>
      <c r="CK709" s="55"/>
    </row>
    <row r="710" spans="1:89" s="57" customFormat="1" x14ac:dyDescent="0.25">
      <c r="A710" s="7"/>
      <c r="B710" s="8"/>
      <c r="C710" s="55"/>
      <c r="D710" s="55"/>
      <c r="E710" s="55"/>
      <c r="F710" s="10"/>
      <c r="G710" s="56"/>
      <c r="H710" s="10"/>
      <c r="I710" s="10"/>
      <c r="J710" s="10"/>
      <c r="K710" s="9"/>
      <c r="L710" s="12"/>
      <c r="P710" s="58"/>
      <c r="Q710" s="15"/>
      <c r="R710" s="55"/>
      <c r="S710" s="55"/>
      <c r="T710" s="55"/>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c r="AZ710" s="55"/>
      <c r="BA710" s="55"/>
      <c r="BB710" s="55"/>
      <c r="BC710" s="55"/>
      <c r="BD710" s="55"/>
      <c r="BE710" s="55"/>
      <c r="BF710" s="55"/>
      <c r="BG710" s="55"/>
      <c r="BH710" s="55"/>
      <c r="BI710" s="55"/>
      <c r="BJ710" s="55"/>
      <c r="BK710" s="55"/>
      <c r="BL710" s="55"/>
      <c r="BM710" s="55"/>
      <c r="BN710" s="55"/>
      <c r="BO710" s="55"/>
      <c r="BP710" s="55"/>
      <c r="BQ710" s="55"/>
      <c r="BR710" s="55"/>
      <c r="BS710" s="55"/>
      <c r="BT710" s="55"/>
      <c r="BU710" s="55"/>
      <c r="BV710" s="55"/>
      <c r="BW710" s="55"/>
      <c r="BX710" s="55"/>
      <c r="BY710" s="55"/>
      <c r="BZ710" s="55"/>
      <c r="CA710" s="55"/>
      <c r="CB710" s="55"/>
      <c r="CC710" s="55"/>
      <c r="CD710" s="55"/>
      <c r="CE710" s="55"/>
      <c r="CF710" s="55"/>
      <c r="CG710" s="55"/>
      <c r="CH710" s="55"/>
      <c r="CI710" s="55"/>
      <c r="CJ710" s="55"/>
      <c r="CK710" s="55"/>
    </row>
    <row r="711" spans="1:89" s="57" customFormat="1" x14ac:dyDescent="0.25">
      <c r="A711" s="7"/>
      <c r="B711" s="8"/>
      <c r="C711" s="55"/>
      <c r="D711" s="55"/>
      <c r="E711" s="55"/>
      <c r="F711" s="10"/>
      <c r="G711" s="56"/>
      <c r="H711" s="10"/>
      <c r="I711" s="10"/>
      <c r="J711" s="10"/>
      <c r="K711" s="9"/>
      <c r="L711" s="12"/>
      <c r="P711" s="58"/>
      <c r="Q711" s="15"/>
      <c r="R711" s="55"/>
      <c r="S711" s="55"/>
      <c r="T711" s="55"/>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c r="AT711" s="55"/>
      <c r="AU711" s="55"/>
      <c r="AV711" s="55"/>
      <c r="AW711" s="55"/>
      <c r="AX711" s="55"/>
      <c r="AY711" s="55"/>
      <c r="AZ711" s="55"/>
      <c r="BA711" s="55"/>
      <c r="BB711" s="55"/>
      <c r="BC711" s="55"/>
      <c r="BD711" s="55"/>
      <c r="BE711" s="55"/>
      <c r="BF711" s="55"/>
      <c r="BG711" s="55"/>
      <c r="BH711" s="55"/>
      <c r="BI711" s="55"/>
      <c r="BJ711" s="55"/>
      <c r="BK711" s="55"/>
      <c r="BL711" s="55"/>
      <c r="BM711" s="55"/>
      <c r="BN711" s="55"/>
      <c r="BO711" s="55"/>
      <c r="BP711" s="55"/>
      <c r="BQ711" s="55"/>
      <c r="BR711" s="55"/>
      <c r="BS711" s="55"/>
      <c r="BT711" s="55"/>
      <c r="BU711" s="55"/>
      <c r="BV711" s="55"/>
      <c r="BW711" s="55"/>
      <c r="BX711" s="55"/>
      <c r="BY711" s="55"/>
      <c r="BZ711" s="55"/>
      <c r="CA711" s="55"/>
      <c r="CB711" s="55"/>
      <c r="CC711" s="55"/>
      <c r="CD711" s="55"/>
      <c r="CE711" s="55"/>
      <c r="CF711" s="55"/>
      <c r="CG711" s="55"/>
      <c r="CH711" s="55"/>
      <c r="CI711" s="55"/>
      <c r="CJ711" s="55"/>
      <c r="CK711" s="55"/>
    </row>
    <row r="712" spans="1:89" s="57" customFormat="1" x14ac:dyDescent="0.25">
      <c r="A712" s="7"/>
      <c r="B712" s="8"/>
      <c r="C712" s="55"/>
      <c r="D712" s="55"/>
      <c r="E712" s="55"/>
      <c r="F712" s="10"/>
      <c r="G712" s="56"/>
      <c r="H712" s="10"/>
      <c r="I712" s="10"/>
      <c r="J712" s="10"/>
      <c r="K712" s="9"/>
      <c r="L712" s="12"/>
      <c r="P712" s="58"/>
      <c r="Q712" s="15"/>
      <c r="R712" s="55"/>
      <c r="S712" s="55"/>
      <c r="T712" s="55"/>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c r="AT712" s="55"/>
      <c r="AU712" s="55"/>
      <c r="AV712" s="55"/>
      <c r="AW712" s="55"/>
      <c r="AX712" s="55"/>
      <c r="AY712" s="55"/>
      <c r="AZ712" s="55"/>
      <c r="BA712" s="55"/>
      <c r="BB712" s="55"/>
      <c r="BC712" s="55"/>
      <c r="BD712" s="55"/>
      <c r="BE712" s="55"/>
      <c r="BF712" s="55"/>
      <c r="BG712" s="55"/>
      <c r="BH712" s="55"/>
      <c r="BI712" s="55"/>
      <c r="BJ712" s="55"/>
      <c r="BK712" s="55"/>
      <c r="BL712" s="55"/>
      <c r="BM712" s="55"/>
      <c r="BN712" s="55"/>
      <c r="BO712" s="55"/>
      <c r="BP712" s="55"/>
      <c r="BQ712" s="55"/>
      <c r="BR712" s="55"/>
      <c r="BS712" s="55"/>
      <c r="BT712" s="55"/>
      <c r="BU712" s="55"/>
      <c r="BV712" s="55"/>
      <c r="BW712" s="55"/>
      <c r="BX712" s="55"/>
      <c r="BY712" s="55"/>
      <c r="BZ712" s="55"/>
      <c r="CA712" s="55"/>
      <c r="CB712" s="55"/>
      <c r="CC712" s="55"/>
      <c r="CD712" s="55"/>
      <c r="CE712" s="55"/>
      <c r="CF712" s="55"/>
      <c r="CG712" s="55"/>
      <c r="CH712" s="55"/>
      <c r="CI712" s="55"/>
      <c r="CJ712" s="55"/>
      <c r="CK712" s="55"/>
    </row>
    <row r="713" spans="1:89" s="57" customFormat="1" x14ac:dyDescent="0.25">
      <c r="A713" s="7"/>
      <c r="B713" s="8"/>
      <c r="C713" s="55"/>
      <c r="D713" s="55"/>
      <c r="E713" s="55"/>
      <c r="F713" s="10"/>
      <c r="G713" s="56"/>
      <c r="H713" s="10"/>
      <c r="I713" s="10"/>
      <c r="J713" s="10"/>
      <c r="K713" s="9"/>
      <c r="L713" s="12"/>
      <c r="P713" s="58"/>
      <c r="Q713" s="15"/>
      <c r="R713" s="55"/>
      <c r="S713" s="55"/>
      <c r="T713" s="55"/>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c r="AZ713" s="55"/>
      <c r="BA713" s="55"/>
      <c r="BB713" s="55"/>
      <c r="BC713" s="55"/>
      <c r="BD713" s="55"/>
      <c r="BE713" s="55"/>
      <c r="BF713" s="55"/>
      <c r="BG713" s="55"/>
      <c r="BH713" s="55"/>
      <c r="BI713" s="55"/>
      <c r="BJ713" s="55"/>
      <c r="BK713" s="55"/>
      <c r="BL713" s="55"/>
      <c r="BM713" s="55"/>
      <c r="BN713" s="55"/>
      <c r="BO713" s="55"/>
      <c r="BP713" s="55"/>
      <c r="BQ713" s="55"/>
      <c r="BR713" s="55"/>
      <c r="BS713" s="55"/>
      <c r="BT713" s="55"/>
      <c r="BU713" s="55"/>
      <c r="BV713" s="55"/>
      <c r="BW713" s="55"/>
      <c r="BX713" s="55"/>
      <c r="BY713" s="55"/>
      <c r="BZ713" s="55"/>
      <c r="CA713" s="55"/>
      <c r="CB713" s="55"/>
      <c r="CC713" s="55"/>
      <c r="CD713" s="55"/>
      <c r="CE713" s="55"/>
      <c r="CF713" s="55"/>
      <c r="CG713" s="55"/>
      <c r="CH713" s="55"/>
      <c r="CI713" s="55"/>
      <c r="CJ713" s="55"/>
      <c r="CK713" s="55"/>
    </row>
    <row r="714" spans="1:89" s="57" customFormat="1" x14ac:dyDescent="0.25">
      <c r="A714" s="7"/>
      <c r="B714" s="8"/>
      <c r="C714" s="55"/>
      <c r="D714" s="55"/>
      <c r="E714" s="55"/>
      <c r="F714" s="10"/>
      <c r="G714" s="56"/>
      <c r="H714" s="10"/>
      <c r="I714" s="10"/>
      <c r="J714" s="10"/>
      <c r="K714" s="9"/>
      <c r="L714" s="12"/>
      <c r="P714" s="58"/>
      <c r="Q714" s="1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55"/>
      <c r="AW714" s="55"/>
      <c r="AX714" s="55"/>
      <c r="AY714" s="55"/>
      <c r="AZ714" s="55"/>
      <c r="BA714" s="55"/>
      <c r="BB714" s="55"/>
      <c r="BC714" s="55"/>
      <c r="BD714" s="55"/>
      <c r="BE714" s="55"/>
      <c r="BF714" s="55"/>
      <c r="BG714" s="55"/>
      <c r="BH714" s="55"/>
      <c r="BI714" s="55"/>
      <c r="BJ714" s="55"/>
      <c r="BK714" s="55"/>
      <c r="BL714" s="55"/>
      <c r="BM714" s="55"/>
      <c r="BN714" s="55"/>
      <c r="BO714" s="55"/>
      <c r="BP714" s="55"/>
      <c r="BQ714" s="55"/>
      <c r="BR714" s="55"/>
      <c r="BS714" s="55"/>
      <c r="BT714" s="55"/>
      <c r="BU714" s="55"/>
      <c r="BV714" s="55"/>
      <c r="BW714" s="55"/>
      <c r="BX714" s="55"/>
      <c r="BY714" s="55"/>
      <c r="BZ714" s="55"/>
      <c r="CA714" s="55"/>
      <c r="CB714" s="55"/>
      <c r="CC714" s="55"/>
      <c r="CD714" s="55"/>
      <c r="CE714" s="55"/>
      <c r="CF714" s="55"/>
      <c r="CG714" s="55"/>
      <c r="CH714" s="55"/>
      <c r="CI714" s="55"/>
      <c r="CJ714" s="55"/>
      <c r="CK714" s="55"/>
    </row>
    <row r="715" spans="1:89" s="57" customFormat="1" x14ac:dyDescent="0.25">
      <c r="A715" s="7"/>
      <c r="B715" s="8"/>
      <c r="C715" s="55"/>
      <c r="D715" s="55"/>
      <c r="E715" s="55"/>
      <c r="F715" s="10"/>
      <c r="G715" s="56"/>
      <c r="H715" s="10"/>
      <c r="I715" s="10"/>
      <c r="J715" s="10"/>
      <c r="K715" s="9"/>
      <c r="L715" s="12"/>
      <c r="P715" s="58"/>
      <c r="Q715" s="15"/>
      <c r="R715" s="55"/>
      <c r="S715" s="55"/>
      <c r="T715" s="55"/>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c r="AT715" s="55"/>
      <c r="AU715" s="55"/>
      <c r="AV715" s="55"/>
      <c r="AW715" s="55"/>
      <c r="AX715" s="55"/>
      <c r="AY715" s="55"/>
      <c r="AZ715" s="55"/>
      <c r="BA715" s="55"/>
      <c r="BB715" s="55"/>
      <c r="BC715" s="55"/>
      <c r="BD715" s="55"/>
      <c r="BE715" s="55"/>
      <c r="BF715" s="55"/>
      <c r="BG715" s="55"/>
      <c r="BH715" s="55"/>
      <c r="BI715" s="55"/>
      <c r="BJ715" s="55"/>
      <c r="BK715" s="55"/>
      <c r="BL715" s="55"/>
      <c r="BM715" s="55"/>
      <c r="BN715" s="55"/>
      <c r="BO715" s="55"/>
      <c r="BP715" s="55"/>
      <c r="BQ715" s="55"/>
      <c r="BR715" s="55"/>
      <c r="BS715" s="55"/>
      <c r="BT715" s="55"/>
      <c r="BU715" s="55"/>
      <c r="BV715" s="55"/>
      <c r="BW715" s="55"/>
      <c r="BX715" s="55"/>
      <c r="BY715" s="55"/>
      <c r="BZ715" s="55"/>
      <c r="CA715" s="55"/>
      <c r="CB715" s="55"/>
      <c r="CC715" s="55"/>
      <c r="CD715" s="55"/>
      <c r="CE715" s="55"/>
      <c r="CF715" s="55"/>
      <c r="CG715" s="55"/>
      <c r="CH715" s="55"/>
      <c r="CI715" s="55"/>
      <c r="CJ715" s="55"/>
      <c r="CK715" s="55"/>
    </row>
    <row r="716" spans="1:89" s="57" customFormat="1" x14ac:dyDescent="0.25">
      <c r="A716" s="7"/>
      <c r="B716" s="8"/>
      <c r="C716" s="55"/>
      <c r="D716" s="55"/>
      <c r="E716" s="55"/>
      <c r="F716" s="10"/>
      <c r="G716" s="56"/>
      <c r="H716" s="10"/>
      <c r="I716" s="10"/>
      <c r="J716" s="10"/>
      <c r="K716" s="9"/>
      <c r="L716" s="12"/>
      <c r="P716" s="58"/>
      <c r="Q716" s="15"/>
      <c r="R716" s="55"/>
      <c r="S716" s="55"/>
      <c r="T716" s="55"/>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5"/>
      <c r="BI716" s="55"/>
      <c r="BJ716" s="55"/>
      <c r="BK716" s="55"/>
      <c r="BL716" s="55"/>
      <c r="BM716" s="55"/>
      <c r="BN716" s="55"/>
      <c r="BO716" s="55"/>
      <c r="BP716" s="55"/>
      <c r="BQ716" s="55"/>
      <c r="BR716" s="55"/>
      <c r="BS716" s="55"/>
      <c r="BT716" s="55"/>
      <c r="BU716" s="55"/>
      <c r="BV716" s="55"/>
      <c r="BW716" s="55"/>
      <c r="BX716" s="55"/>
      <c r="BY716" s="55"/>
      <c r="BZ716" s="55"/>
      <c r="CA716" s="55"/>
      <c r="CB716" s="55"/>
      <c r="CC716" s="55"/>
      <c r="CD716" s="55"/>
      <c r="CE716" s="55"/>
      <c r="CF716" s="55"/>
      <c r="CG716" s="55"/>
      <c r="CH716" s="55"/>
      <c r="CI716" s="55"/>
      <c r="CJ716" s="55"/>
      <c r="CK716" s="55"/>
    </row>
    <row r="717" spans="1:89" s="57" customFormat="1" x14ac:dyDescent="0.25">
      <c r="A717" s="7"/>
      <c r="B717" s="8"/>
      <c r="C717" s="55"/>
      <c r="D717" s="55"/>
      <c r="E717" s="55"/>
      <c r="F717" s="10"/>
      <c r="G717" s="56"/>
      <c r="H717" s="10"/>
      <c r="I717" s="10"/>
      <c r="J717" s="10"/>
      <c r="K717" s="9"/>
      <c r="L717" s="12"/>
      <c r="P717" s="58"/>
      <c r="Q717" s="15"/>
      <c r="R717" s="55"/>
      <c r="S717" s="55"/>
      <c r="T717" s="55"/>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c r="AT717" s="55"/>
      <c r="AU717" s="55"/>
      <c r="AV717" s="55"/>
      <c r="AW717" s="55"/>
      <c r="AX717" s="55"/>
      <c r="AY717" s="55"/>
      <c r="AZ717" s="55"/>
      <c r="BA717" s="55"/>
      <c r="BB717" s="55"/>
      <c r="BC717" s="55"/>
      <c r="BD717" s="55"/>
      <c r="BE717" s="55"/>
      <c r="BF717" s="55"/>
      <c r="BG717" s="55"/>
      <c r="BH717" s="55"/>
      <c r="BI717" s="55"/>
      <c r="BJ717" s="55"/>
      <c r="BK717" s="55"/>
      <c r="BL717" s="55"/>
      <c r="BM717" s="55"/>
      <c r="BN717" s="55"/>
      <c r="BO717" s="55"/>
      <c r="BP717" s="55"/>
      <c r="BQ717" s="55"/>
      <c r="BR717" s="55"/>
      <c r="BS717" s="55"/>
      <c r="BT717" s="55"/>
      <c r="BU717" s="55"/>
      <c r="BV717" s="55"/>
      <c r="BW717" s="55"/>
      <c r="BX717" s="55"/>
      <c r="BY717" s="55"/>
      <c r="BZ717" s="55"/>
      <c r="CA717" s="55"/>
      <c r="CB717" s="55"/>
      <c r="CC717" s="55"/>
      <c r="CD717" s="55"/>
      <c r="CE717" s="55"/>
      <c r="CF717" s="55"/>
      <c r="CG717" s="55"/>
      <c r="CH717" s="55"/>
      <c r="CI717" s="55"/>
      <c r="CJ717" s="55"/>
      <c r="CK717" s="55"/>
    </row>
    <row r="718" spans="1:89" s="57" customFormat="1" x14ac:dyDescent="0.25">
      <c r="A718" s="7"/>
      <c r="B718" s="8"/>
      <c r="C718" s="55"/>
      <c r="D718" s="55"/>
      <c r="E718" s="55"/>
      <c r="F718" s="10"/>
      <c r="G718" s="56"/>
      <c r="H718" s="10"/>
      <c r="I718" s="10"/>
      <c r="J718" s="10"/>
      <c r="K718" s="9"/>
      <c r="L718" s="12"/>
      <c r="P718" s="58"/>
      <c r="Q718" s="15"/>
      <c r="R718" s="55"/>
      <c r="S718" s="55"/>
      <c r="T718" s="55"/>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c r="AT718" s="55"/>
      <c r="AU718" s="55"/>
      <c r="AV718" s="55"/>
      <c r="AW718" s="55"/>
      <c r="AX718" s="55"/>
      <c r="AY718" s="55"/>
      <c r="AZ718" s="55"/>
      <c r="BA718" s="55"/>
      <c r="BB718" s="55"/>
      <c r="BC718" s="55"/>
      <c r="BD718" s="55"/>
      <c r="BE718" s="55"/>
      <c r="BF718" s="55"/>
      <c r="BG718" s="55"/>
      <c r="BH718" s="55"/>
      <c r="BI718" s="55"/>
      <c r="BJ718" s="55"/>
      <c r="BK718" s="55"/>
      <c r="BL718" s="55"/>
      <c r="BM718" s="55"/>
      <c r="BN718" s="55"/>
      <c r="BO718" s="55"/>
      <c r="BP718" s="55"/>
      <c r="BQ718" s="55"/>
      <c r="BR718" s="55"/>
      <c r="BS718" s="55"/>
      <c r="BT718" s="55"/>
      <c r="BU718" s="55"/>
      <c r="BV718" s="55"/>
      <c r="BW718" s="55"/>
      <c r="BX718" s="55"/>
      <c r="BY718" s="55"/>
      <c r="BZ718" s="55"/>
      <c r="CA718" s="55"/>
      <c r="CB718" s="55"/>
      <c r="CC718" s="55"/>
      <c r="CD718" s="55"/>
      <c r="CE718" s="55"/>
      <c r="CF718" s="55"/>
      <c r="CG718" s="55"/>
      <c r="CH718" s="55"/>
      <c r="CI718" s="55"/>
      <c r="CJ718" s="55"/>
      <c r="CK718" s="55"/>
    </row>
    <row r="719" spans="1:89" s="57" customFormat="1" x14ac:dyDescent="0.25">
      <c r="A719" s="7"/>
      <c r="B719" s="8"/>
      <c r="C719" s="55"/>
      <c r="D719" s="55"/>
      <c r="E719" s="55"/>
      <c r="F719" s="10"/>
      <c r="G719" s="56"/>
      <c r="H719" s="10"/>
      <c r="I719" s="10"/>
      <c r="J719" s="10"/>
      <c r="K719" s="9"/>
      <c r="L719" s="12"/>
      <c r="P719" s="58"/>
      <c r="Q719" s="15"/>
      <c r="R719" s="55"/>
      <c r="S719" s="55"/>
      <c r="T719" s="55"/>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c r="AZ719" s="55"/>
      <c r="BA719" s="55"/>
      <c r="BB719" s="55"/>
      <c r="BC719" s="55"/>
      <c r="BD719" s="55"/>
      <c r="BE719" s="55"/>
      <c r="BF719" s="55"/>
      <c r="BG719" s="55"/>
      <c r="BH719" s="55"/>
      <c r="BI719" s="55"/>
      <c r="BJ719" s="55"/>
      <c r="BK719" s="55"/>
      <c r="BL719" s="55"/>
      <c r="BM719" s="55"/>
      <c r="BN719" s="55"/>
      <c r="BO719" s="55"/>
      <c r="BP719" s="55"/>
      <c r="BQ719" s="55"/>
      <c r="BR719" s="55"/>
      <c r="BS719" s="55"/>
      <c r="BT719" s="55"/>
      <c r="BU719" s="55"/>
      <c r="BV719" s="55"/>
      <c r="BW719" s="55"/>
      <c r="BX719" s="55"/>
      <c r="BY719" s="55"/>
      <c r="BZ719" s="55"/>
      <c r="CA719" s="55"/>
      <c r="CB719" s="55"/>
      <c r="CC719" s="55"/>
      <c r="CD719" s="55"/>
      <c r="CE719" s="55"/>
      <c r="CF719" s="55"/>
      <c r="CG719" s="55"/>
      <c r="CH719" s="55"/>
      <c r="CI719" s="55"/>
      <c r="CJ719" s="55"/>
      <c r="CK719" s="55"/>
    </row>
    <row r="720" spans="1:89" s="57" customFormat="1" x14ac:dyDescent="0.25">
      <c r="A720" s="7"/>
      <c r="B720" s="8"/>
      <c r="C720" s="55"/>
      <c r="D720" s="55"/>
      <c r="E720" s="55"/>
      <c r="F720" s="10"/>
      <c r="G720" s="56"/>
      <c r="H720" s="10"/>
      <c r="I720" s="10"/>
      <c r="J720" s="10"/>
      <c r="K720" s="9"/>
      <c r="L720" s="12"/>
      <c r="P720" s="58"/>
      <c r="Q720" s="15"/>
      <c r="R720" s="55"/>
      <c r="S720" s="55"/>
      <c r="T720" s="55"/>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c r="AZ720" s="55"/>
      <c r="BA720" s="55"/>
      <c r="BB720" s="55"/>
      <c r="BC720" s="55"/>
      <c r="BD720" s="55"/>
      <c r="BE720" s="55"/>
      <c r="BF720" s="55"/>
      <c r="BG720" s="55"/>
      <c r="BH720" s="55"/>
      <c r="BI720" s="55"/>
      <c r="BJ720" s="55"/>
      <c r="BK720" s="55"/>
      <c r="BL720" s="55"/>
      <c r="BM720" s="55"/>
      <c r="BN720" s="55"/>
      <c r="BO720" s="55"/>
      <c r="BP720" s="55"/>
      <c r="BQ720" s="55"/>
      <c r="BR720" s="55"/>
      <c r="BS720" s="55"/>
      <c r="BT720" s="55"/>
      <c r="BU720" s="55"/>
      <c r="BV720" s="55"/>
      <c r="BW720" s="55"/>
      <c r="BX720" s="55"/>
      <c r="BY720" s="55"/>
      <c r="BZ720" s="55"/>
      <c r="CA720" s="55"/>
      <c r="CB720" s="55"/>
      <c r="CC720" s="55"/>
      <c r="CD720" s="55"/>
      <c r="CE720" s="55"/>
      <c r="CF720" s="55"/>
      <c r="CG720" s="55"/>
      <c r="CH720" s="55"/>
      <c r="CI720" s="55"/>
      <c r="CJ720" s="55"/>
      <c r="CK720" s="55"/>
    </row>
    <row r="721" spans="1:89" s="57" customFormat="1" x14ac:dyDescent="0.25">
      <c r="A721" s="7"/>
      <c r="B721" s="8"/>
      <c r="C721" s="55"/>
      <c r="D721" s="55"/>
      <c r="E721" s="55"/>
      <c r="F721" s="10"/>
      <c r="G721" s="56"/>
      <c r="H721" s="10"/>
      <c r="I721" s="10"/>
      <c r="J721" s="10"/>
      <c r="K721" s="9"/>
      <c r="L721" s="12"/>
      <c r="P721" s="58"/>
      <c r="Q721" s="15"/>
      <c r="R721" s="55"/>
      <c r="S721" s="55"/>
      <c r="T721" s="55"/>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c r="AZ721" s="55"/>
      <c r="BA721" s="55"/>
      <c r="BB721" s="55"/>
      <c r="BC721" s="55"/>
      <c r="BD721" s="55"/>
      <c r="BE721" s="55"/>
      <c r="BF721" s="55"/>
      <c r="BG721" s="55"/>
      <c r="BH721" s="55"/>
      <c r="BI721" s="55"/>
      <c r="BJ721" s="55"/>
      <c r="BK721" s="55"/>
      <c r="BL721" s="55"/>
      <c r="BM721" s="55"/>
      <c r="BN721" s="55"/>
      <c r="BO721" s="55"/>
      <c r="BP721" s="55"/>
      <c r="BQ721" s="55"/>
      <c r="BR721" s="55"/>
      <c r="BS721" s="55"/>
      <c r="BT721" s="55"/>
      <c r="BU721" s="55"/>
      <c r="BV721" s="55"/>
      <c r="BW721" s="55"/>
      <c r="BX721" s="55"/>
      <c r="BY721" s="55"/>
      <c r="BZ721" s="55"/>
      <c r="CA721" s="55"/>
      <c r="CB721" s="55"/>
      <c r="CC721" s="55"/>
      <c r="CD721" s="55"/>
      <c r="CE721" s="55"/>
      <c r="CF721" s="55"/>
      <c r="CG721" s="55"/>
      <c r="CH721" s="55"/>
      <c r="CI721" s="55"/>
      <c r="CJ721" s="55"/>
      <c r="CK721" s="55"/>
    </row>
    <row r="722" spans="1:89" s="57" customFormat="1" x14ac:dyDescent="0.25">
      <c r="A722" s="7"/>
      <c r="B722" s="8"/>
      <c r="C722" s="55"/>
      <c r="D722" s="55"/>
      <c r="E722" s="55"/>
      <c r="F722" s="10"/>
      <c r="G722" s="56"/>
      <c r="H722" s="10"/>
      <c r="I722" s="10"/>
      <c r="J722" s="10"/>
      <c r="K722" s="9"/>
      <c r="L722" s="12"/>
      <c r="P722" s="58"/>
      <c r="Q722" s="15"/>
      <c r="R722" s="55"/>
      <c r="S722" s="55"/>
      <c r="T722" s="55"/>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55"/>
      <c r="BC722" s="55"/>
      <c r="BD722" s="55"/>
      <c r="BE722" s="55"/>
      <c r="BF722" s="55"/>
      <c r="BG722" s="55"/>
      <c r="BH722" s="55"/>
      <c r="BI722" s="55"/>
      <c r="BJ722" s="55"/>
      <c r="BK722" s="55"/>
      <c r="BL722" s="55"/>
      <c r="BM722" s="55"/>
      <c r="BN722" s="55"/>
      <c r="BO722" s="55"/>
      <c r="BP722" s="55"/>
      <c r="BQ722" s="55"/>
      <c r="BR722" s="55"/>
      <c r="BS722" s="55"/>
      <c r="BT722" s="55"/>
      <c r="BU722" s="55"/>
      <c r="BV722" s="55"/>
      <c r="BW722" s="55"/>
      <c r="BX722" s="55"/>
      <c r="BY722" s="55"/>
      <c r="BZ722" s="55"/>
      <c r="CA722" s="55"/>
      <c r="CB722" s="55"/>
      <c r="CC722" s="55"/>
      <c r="CD722" s="55"/>
      <c r="CE722" s="55"/>
      <c r="CF722" s="55"/>
      <c r="CG722" s="55"/>
      <c r="CH722" s="55"/>
      <c r="CI722" s="55"/>
      <c r="CJ722" s="55"/>
      <c r="CK722" s="55"/>
    </row>
    <row r="723" spans="1:89" s="57" customFormat="1" x14ac:dyDescent="0.25">
      <c r="A723" s="7"/>
      <c r="B723" s="8"/>
      <c r="C723" s="55"/>
      <c r="D723" s="55"/>
      <c r="E723" s="55"/>
      <c r="F723" s="10"/>
      <c r="G723" s="56"/>
      <c r="H723" s="10"/>
      <c r="I723" s="10"/>
      <c r="J723" s="10"/>
      <c r="K723" s="9"/>
      <c r="L723" s="12"/>
      <c r="P723" s="58"/>
      <c r="Q723" s="15"/>
      <c r="R723" s="55"/>
      <c r="S723" s="55"/>
      <c r="T723" s="55"/>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c r="AT723" s="55"/>
      <c r="AU723" s="55"/>
      <c r="AV723" s="55"/>
      <c r="AW723" s="55"/>
      <c r="AX723" s="55"/>
      <c r="AY723" s="55"/>
      <c r="AZ723" s="55"/>
      <c r="BA723" s="55"/>
      <c r="BB723" s="55"/>
      <c r="BC723" s="55"/>
      <c r="BD723" s="55"/>
      <c r="BE723" s="55"/>
      <c r="BF723" s="55"/>
      <c r="BG723" s="55"/>
      <c r="BH723" s="55"/>
      <c r="BI723" s="55"/>
      <c r="BJ723" s="55"/>
      <c r="BK723" s="55"/>
      <c r="BL723" s="55"/>
      <c r="BM723" s="55"/>
      <c r="BN723" s="55"/>
      <c r="BO723" s="55"/>
      <c r="BP723" s="55"/>
      <c r="BQ723" s="55"/>
      <c r="BR723" s="55"/>
      <c r="BS723" s="55"/>
      <c r="BT723" s="55"/>
      <c r="BU723" s="55"/>
      <c r="BV723" s="55"/>
      <c r="BW723" s="55"/>
      <c r="BX723" s="55"/>
      <c r="BY723" s="55"/>
      <c r="BZ723" s="55"/>
      <c r="CA723" s="55"/>
      <c r="CB723" s="55"/>
      <c r="CC723" s="55"/>
      <c r="CD723" s="55"/>
      <c r="CE723" s="55"/>
      <c r="CF723" s="55"/>
      <c r="CG723" s="55"/>
      <c r="CH723" s="55"/>
      <c r="CI723" s="55"/>
      <c r="CJ723" s="55"/>
      <c r="CK723" s="55"/>
    </row>
    <row r="724" spans="1:89" s="57" customFormat="1" x14ac:dyDescent="0.25">
      <c r="A724" s="7"/>
      <c r="B724" s="8"/>
      <c r="C724" s="55"/>
      <c r="D724" s="55"/>
      <c r="E724" s="55"/>
      <c r="F724" s="10"/>
      <c r="G724" s="56"/>
      <c r="H724" s="10"/>
      <c r="I724" s="10"/>
      <c r="J724" s="10"/>
      <c r="K724" s="9"/>
      <c r="L724" s="12"/>
      <c r="P724" s="58"/>
      <c r="Q724" s="15"/>
      <c r="R724" s="55"/>
      <c r="S724" s="55"/>
      <c r="T724" s="55"/>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c r="AT724" s="55"/>
      <c r="AU724" s="55"/>
      <c r="AV724" s="55"/>
      <c r="AW724" s="55"/>
      <c r="AX724" s="55"/>
      <c r="AY724" s="55"/>
      <c r="AZ724" s="55"/>
      <c r="BA724" s="55"/>
      <c r="BB724" s="55"/>
      <c r="BC724" s="55"/>
      <c r="BD724" s="55"/>
      <c r="BE724" s="55"/>
      <c r="BF724" s="55"/>
      <c r="BG724" s="55"/>
      <c r="BH724" s="55"/>
      <c r="BI724" s="55"/>
      <c r="BJ724" s="55"/>
      <c r="BK724" s="55"/>
      <c r="BL724" s="55"/>
      <c r="BM724" s="55"/>
      <c r="BN724" s="55"/>
      <c r="BO724" s="55"/>
      <c r="BP724" s="55"/>
      <c r="BQ724" s="55"/>
      <c r="BR724" s="55"/>
      <c r="BS724" s="55"/>
      <c r="BT724" s="55"/>
      <c r="BU724" s="55"/>
      <c r="BV724" s="55"/>
      <c r="BW724" s="55"/>
      <c r="BX724" s="55"/>
      <c r="BY724" s="55"/>
      <c r="BZ724" s="55"/>
      <c r="CA724" s="55"/>
      <c r="CB724" s="55"/>
      <c r="CC724" s="55"/>
      <c r="CD724" s="55"/>
      <c r="CE724" s="55"/>
      <c r="CF724" s="55"/>
      <c r="CG724" s="55"/>
      <c r="CH724" s="55"/>
      <c r="CI724" s="55"/>
      <c r="CJ724" s="55"/>
      <c r="CK724" s="55"/>
    </row>
    <row r="725" spans="1:89" s="57" customFormat="1" x14ac:dyDescent="0.25">
      <c r="A725" s="7"/>
      <c r="B725" s="8"/>
      <c r="C725" s="55"/>
      <c r="D725" s="55"/>
      <c r="E725" s="55"/>
      <c r="F725" s="10"/>
      <c r="G725" s="56"/>
      <c r="H725" s="10"/>
      <c r="I725" s="10"/>
      <c r="J725" s="10"/>
      <c r="K725" s="9"/>
      <c r="L725" s="12"/>
      <c r="P725" s="58"/>
      <c r="Q725" s="15"/>
      <c r="R725" s="55"/>
      <c r="S725" s="55"/>
      <c r="T725" s="55"/>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c r="AZ725" s="55"/>
      <c r="BA725" s="55"/>
      <c r="BB725" s="55"/>
      <c r="BC725" s="55"/>
      <c r="BD725" s="55"/>
      <c r="BE725" s="55"/>
      <c r="BF725" s="55"/>
      <c r="BG725" s="55"/>
      <c r="BH725" s="55"/>
      <c r="BI725" s="55"/>
      <c r="BJ725" s="55"/>
      <c r="BK725" s="55"/>
      <c r="BL725" s="55"/>
      <c r="BM725" s="55"/>
      <c r="BN725" s="55"/>
      <c r="BO725" s="55"/>
      <c r="BP725" s="55"/>
      <c r="BQ725" s="55"/>
      <c r="BR725" s="55"/>
      <c r="BS725" s="55"/>
      <c r="BT725" s="55"/>
      <c r="BU725" s="55"/>
      <c r="BV725" s="55"/>
      <c r="BW725" s="55"/>
      <c r="BX725" s="55"/>
      <c r="BY725" s="55"/>
      <c r="BZ725" s="55"/>
      <c r="CA725" s="55"/>
      <c r="CB725" s="55"/>
      <c r="CC725" s="55"/>
      <c r="CD725" s="55"/>
      <c r="CE725" s="55"/>
      <c r="CF725" s="55"/>
      <c r="CG725" s="55"/>
      <c r="CH725" s="55"/>
      <c r="CI725" s="55"/>
      <c r="CJ725" s="55"/>
      <c r="CK725" s="55"/>
    </row>
    <row r="726" spans="1:89" s="57" customFormat="1" x14ac:dyDescent="0.25">
      <c r="A726" s="7"/>
      <c r="B726" s="8"/>
      <c r="C726" s="55"/>
      <c r="D726" s="55"/>
      <c r="E726" s="55"/>
      <c r="F726" s="10"/>
      <c r="G726" s="56"/>
      <c r="H726" s="10"/>
      <c r="I726" s="10"/>
      <c r="J726" s="10"/>
      <c r="K726" s="9"/>
      <c r="L726" s="12"/>
      <c r="P726" s="58"/>
      <c r="Q726" s="15"/>
      <c r="R726" s="55"/>
      <c r="S726" s="55"/>
      <c r="T726" s="55"/>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row>
    <row r="727" spans="1:89" s="57" customFormat="1" x14ac:dyDescent="0.25">
      <c r="A727" s="7"/>
      <c r="B727" s="8"/>
      <c r="C727" s="55"/>
      <c r="D727" s="55"/>
      <c r="E727" s="55"/>
      <c r="F727" s="10"/>
      <c r="G727" s="56"/>
      <c r="H727" s="10"/>
      <c r="I727" s="10"/>
      <c r="J727" s="10"/>
      <c r="K727" s="9"/>
      <c r="L727" s="12"/>
      <c r="P727" s="58"/>
      <c r="Q727" s="15"/>
      <c r="R727" s="55"/>
      <c r="S727" s="55"/>
      <c r="T727" s="55"/>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c r="AT727" s="55"/>
      <c r="AU727" s="55"/>
      <c r="AV727" s="55"/>
      <c r="AW727" s="55"/>
      <c r="AX727" s="55"/>
      <c r="AY727" s="55"/>
      <c r="AZ727" s="55"/>
      <c r="BA727" s="55"/>
      <c r="BB727" s="55"/>
      <c r="BC727" s="55"/>
      <c r="BD727" s="55"/>
      <c r="BE727" s="55"/>
      <c r="BF727" s="55"/>
      <c r="BG727" s="55"/>
      <c r="BH727" s="55"/>
      <c r="BI727" s="55"/>
      <c r="BJ727" s="55"/>
      <c r="BK727" s="55"/>
      <c r="BL727" s="55"/>
      <c r="BM727" s="55"/>
      <c r="BN727" s="55"/>
      <c r="BO727" s="55"/>
      <c r="BP727" s="55"/>
      <c r="BQ727" s="55"/>
      <c r="BR727" s="55"/>
      <c r="BS727" s="55"/>
      <c r="BT727" s="55"/>
      <c r="BU727" s="55"/>
      <c r="BV727" s="55"/>
      <c r="BW727" s="55"/>
      <c r="BX727" s="55"/>
      <c r="BY727" s="55"/>
      <c r="BZ727" s="55"/>
      <c r="CA727" s="55"/>
      <c r="CB727" s="55"/>
      <c r="CC727" s="55"/>
      <c r="CD727" s="55"/>
      <c r="CE727" s="55"/>
      <c r="CF727" s="55"/>
      <c r="CG727" s="55"/>
      <c r="CH727" s="55"/>
      <c r="CI727" s="55"/>
      <c r="CJ727" s="55"/>
      <c r="CK727" s="55"/>
    </row>
    <row r="728" spans="1:89" s="57" customFormat="1" x14ac:dyDescent="0.25">
      <c r="A728" s="7"/>
      <c r="B728" s="8"/>
      <c r="C728" s="55"/>
      <c r="D728" s="55"/>
      <c r="E728" s="55"/>
      <c r="F728" s="10"/>
      <c r="G728" s="56"/>
      <c r="H728" s="10"/>
      <c r="I728" s="10"/>
      <c r="J728" s="10"/>
      <c r="K728" s="9"/>
      <c r="L728" s="12"/>
      <c r="P728" s="58"/>
      <c r="Q728" s="15"/>
      <c r="R728" s="55"/>
      <c r="S728" s="55"/>
      <c r="T728" s="55"/>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c r="AT728" s="55"/>
      <c r="AU728" s="55"/>
      <c r="AV728" s="55"/>
      <c r="AW728" s="55"/>
      <c r="AX728" s="55"/>
      <c r="AY728" s="55"/>
      <c r="AZ728" s="55"/>
      <c r="BA728" s="55"/>
      <c r="BB728" s="55"/>
      <c r="BC728" s="55"/>
      <c r="BD728" s="55"/>
      <c r="BE728" s="55"/>
      <c r="BF728" s="55"/>
      <c r="BG728" s="55"/>
      <c r="BH728" s="55"/>
      <c r="BI728" s="55"/>
      <c r="BJ728" s="55"/>
      <c r="BK728" s="55"/>
      <c r="BL728" s="55"/>
      <c r="BM728" s="55"/>
      <c r="BN728" s="55"/>
      <c r="BO728" s="55"/>
      <c r="BP728" s="55"/>
      <c r="BQ728" s="55"/>
      <c r="BR728" s="55"/>
      <c r="BS728" s="55"/>
      <c r="BT728" s="55"/>
      <c r="BU728" s="55"/>
      <c r="BV728" s="55"/>
      <c r="BW728" s="55"/>
      <c r="BX728" s="55"/>
      <c r="BY728" s="55"/>
      <c r="BZ728" s="55"/>
      <c r="CA728" s="55"/>
      <c r="CB728" s="55"/>
      <c r="CC728" s="55"/>
      <c r="CD728" s="55"/>
      <c r="CE728" s="55"/>
      <c r="CF728" s="55"/>
      <c r="CG728" s="55"/>
      <c r="CH728" s="55"/>
      <c r="CI728" s="55"/>
      <c r="CJ728" s="55"/>
      <c r="CK728" s="55"/>
    </row>
    <row r="729" spans="1:89" s="57" customFormat="1" x14ac:dyDescent="0.25">
      <c r="A729" s="7"/>
      <c r="B729" s="8"/>
      <c r="C729" s="55"/>
      <c r="D729" s="55"/>
      <c r="E729" s="55"/>
      <c r="F729" s="10"/>
      <c r="G729" s="56"/>
      <c r="H729" s="10"/>
      <c r="I729" s="10"/>
      <c r="J729" s="10"/>
      <c r="K729" s="9"/>
      <c r="L729" s="12"/>
      <c r="P729" s="58"/>
      <c r="Q729" s="15"/>
      <c r="R729" s="55"/>
      <c r="S729" s="55"/>
      <c r="T729" s="55"/>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c r="AT729" s="55"/>
      <c r="AU729" s="55"/>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row>
    <row r="730" spans="1:89" s="57" customFormat="1" x14ac:dyDescent="0.25">
      <c r="A730" s="7"/>
      <c r="B730" s="8"/>
      <c r="C730" s="55"/>
      <c r="D730" s="55"/>
      <c r="E730" s="55"/>
      <c r="F730" s="10"/>
      <c r="G730" s="56"/>
      <c r="H730" s="10"/>
      <c r="I730" s="10"/>
      <c r="J730" s="10"/>
      <c r="K730" s="9"/>
      <c r="L730" s="12"/>
      <c r="P730" s="58"/>
      <c r="Q730" s="15"/>
      <c r="R730" s="55"/>
      <c r="S730" s="55"/>
      <c r="T730" s="55"/>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c r="AT730" s="55"/>
      <c r="AU730" s="55"/>
      <c r="AV730" s="55"/>
      <c r="AW730" s="55"/>
      <c r="AX730" s="55"/>
      <c r="AY730" s="55"/>
      <c r="AZ730" s="55"/>
      <c r="BA730" s="55"/>
      <c r="BB730" s="55"/>
      <c r="BC730" s="55"/>
      <c r="BD730" s="55"/>
      <c r="BE730" s="55"/>
      <c r="BF730" s="55"/>
      <c r="BG730" s="55"/>
      <c r="BH730" s="55"/>
      <c r="BI730" s="55"/>
      <c r="BJ730" s="55"/>
      <c r="BK730" s="55"/>
      <c r="BL730" s="55"/>
      <c r="BM730" s="55"/>
      <c r="BN730" s="55"/>
      <c r="BO730" s="55"/>
      <c r="BP730" s="55"/>
      <c r="BQ730" s="55"/>
      <c r="BR730" s="55"/>
      <c r="BS730" s="55"/>
      <c r="BT730" s="55"/>
      <c r="BU730" s="55"/>
      <c r="BV730" s="55"/>
      <c r="BW730" s="55"/>
      <c r="BX730" s="55"/>
      <c r="BY730" s="55"/>
      <c r="BZ730" s="55"/>
      <c r="CA730" s="55"/>
      <c r="CB730" s="55"/>
      <c r="CC730" s="55"/>
      <c r="CD730" s="55"/>
      <c r="CE730" s="55"/>
      <c r="CF730" s="55"/>
      <c r="CG730" s="55"/>
      <c r="CH730" s="55"/>
      <c r="CI730" s="55"/>
      <c r="CJ730" s="55"/>
      <c r="CK730" s="55"/>
    </row>
    <row r="731" spans="1:89" s="57" customFormat="1" x14ac:dyDescent="0.25">
      <c r="A731" s="7"/>
      <c r="B731" s="8"/>
      <c r="C731" s="55"/>
      <c r="D731" s="55"/>
      <c r="E731" s="55"/>
      <c r="F731" s="10"/>
      <c r="G731" s="56"/>
      <c r="H731" s="10"/>
      <c r="I731" s="10"/>
      <c r="J731" s="10"/>
      <c r="K731" s="9"/>
      <c r="L731" s="12"/>
      <c r="P731" s="58"/>
      <c r="Q731" s="15"/>
      <c r="R731" s="55"/>
      <c r="S731" s="55"/>
      <c r="T731" s="55"/>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c r="AT731" s="55"/>
      <c r="AU731" s="55"/>
      <c r="AV731" s="55"/>
      <c r="AW731" s="55"/>
      <c r="AX731" s="55"/>
      <c r="AY731" s="55"/>
      <c r="AZ731" s="55"/>
      <c r="BA731" s="55"/>
      <c r="BB731" s="55"/>
      <c r="BC731" s="55"/>
      <c r="BD731" s="55"/>
      <c r="BE731" s="55"/>
      <c r="BF731" s="55"/>
      <c r="BG731" s="55"/>
      <c r="BH731" s="55"/>
      <c r="BI731" s="55"/>
      <c r="BJ731" s="55"/>
      <c r="BK731" s="55"/>
      <c r="BL731" s="55"/>
      <c r="BM731" s="55"/>
      <c r="BN731" s="55"/>
      <c r="BO731" s="55"/>
      <c r="BP731" s="55"/>
      <c r="BQ731" s="55"/>
      <c r="BR731" s="55"/>
      <c r="BS731" s="55"/>
      <c r="BT731" s="55"/>
      <c r="BU731" s="55"/>
      <c r="BV731" s="55"/>
      <c r="BW731" s="55"/>
      <c r="BX731" s="55"/>
      <c r="BY731" s="55"/>
      <c r="BZ731" s="55"/>
      <c r="CA731" s="55"/>
      <c r="CB731" s="55"/>
      <c r="CC731" s="55"/>
      <c r="CD731" s="55"/>
      <c r="CE731" s="55"/>
      <c r="CF731" s="55"/>
      <c r="CG731" s="55"/>
      <c r="CH731" s="55"/>
      <c r="CI731" s="55"/>
      <c r="CJ731" s="55"/>
      <c r="CK731" s="55"/>
    </row>
    <row r="732" spans="1:89" s="57" customFormat="1" x14ac:dyDescent="0.25">
      <c r="A732" s="7"/>
      <c r="B732" s="8"/>
      <c r="C732" s="55"/>
      <c r="D732" s="55"/>
      <c r="E732" s="55"/>
      <c r="F732" s="10"/>
      <c r="G732" s="56"/>
      <c r="H732" s="10"/>
      <c r="I732" s="10"/>
      <c r="J732" s="10"/>
      <c r="K732" s="9"/>
      <c r="L732" s="12"/>
      <c r="P732" s="58"/>
      <c r="Q732" s="15"/>
      <c r="R732" s="55"/>
      <c r="S732" s="55"/>
      <c r="T732" s="55"/>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c r="AT732" s="55"/>
      <c r="AU732" s="55"/>
      <c r="AV732" s="55"/>
      <c r="AW732" s="55"/>
      <c r="AX732" s="55"/>
      <c r="AY732" s="55"/>
      <c r="AZ732" s="55"/>
      <c r="BA732" s="55"/>
      <c r="BB732" s="55"/>
      <c r="BC732" s="55"/>
      <c r="BD732" s="55"/>
      <c r="BE732" s="55"/>
      <c r="BF732" s="55"/>
      <c r="BG732" s="55"/>
      <c r="BH732" s="55"/>
      <c r="BI732" s="55"/>
      <c r="BJ732" s="55"/>
      <c r="BK732" s="55"/>
      <c r="BL732" s="55"/>
      <c r="BM732" s="55"/>
      <c r="BN732" s="55"/>
      <c r="BO732" s="55"/>
      <c r="BP732" s="55"/>
      <c r="BQ732" s="55"/>
      <c r="BR732" s="55"/>
      <c r="BS732" s="55"/>
      <c r="BT732" s="55"/>
      <c r="BU732" s="55"/>
      <c r="BV732" s="55"/>
      <c r="BW732" s="55"/>
      <c r="BX732" s="55"/>
      <c r="BY732" s="55"/>
      <c r="BZ732" s="55"/>
      <c r="CA732" s="55"/>
      <c r="CB732" s="55"/>
      <c r="CC732" s="55"/>
      <c r="CD732" s="55"/>
      <c r="CE732" s="55"/>
      <c r="CF732" s="55"/>
      <c r="CG732" s="55"/>
      <c r="CH732" s="55"/>
      <c r="CI732" s="55"/>
      <c r="CJ732" s="55"/>
      <c r="CK732" s="55"/>
    </row>
    <row r="733" spans="1:89" s="57" customFormat="1" x14ac:dyDescent="0.25">
      <c r="A733" s="7"/>
      <c r="B733" s="8"/>
      <c r="C733" s="55"/>
      <c r="D733" s="55"/>
      <c r="E733" s="55"/>
      <c r="F733" s="10"/>
      <c r="G733" s="56"/>
      <c r="H733" s="10"/>
      <c r="I733" s="10"/>
      <c r="J733" s="10"/>
      <c r="K733" s="9"/>
      <c r="L733" s="12"/>
      <c r="P733" s="58"/>
      <c r="Q733" s="15"/>
      <c r="R733" s="55"/>
      <c r="S733" s="55"/>
      <c r="T733" s="55"/>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c r="AT733" s="55"/>
      <c r="AU733" s="55"/>
      <c r="AV733" s="55"/>
      <c r="AW733" s="55"/>
      <c r="AX733" s="55"/>
      <c r="AY733" s="55"/>
      <c r="AZ733" s="55"/>
      <c r="BA733" s="55"/>
      <c r="BB733" s="55"/>
      <c r="BC733" s="55"/>
      <c r="BD733" s="55"/>
      <c r="BE733" s="55"/>
      <c r="BF733" s="55"/>
      <c r="BG733" s="55"/>
      <c r="BH733" s="55"/>
      <c r="BI733" s="55"/>
      <c r="BJ733" s="55"/>
      <c r="BK733" s="55"/>
      <c r="BL733" s="55"/>
      <c r="BM733" s="55"/>
      <c r="BN733" s="55"/>
      <c r="BO733" s="55"/>
      <c r="BP733" s="55"/>
      <c r="BQ733" s="55"/>
      <c r="BR733" s="55"/>
      <c r="BS733" s="55"/>
      <c r="BT733" s="55"/>
      <c r="BU733" s="55"/>
      <c r="BV733" s="55"/>
      <c r="BW733" s="55"/>
      <c r="BX733" s="55"/>
      <c r="BY733" s="55"/>
      <c r="BZ733" s="55"/>
      <c r="CA733" s="55"/>
      <c r="CB733" s="55"/>
      <c r="CC733" s="55"/>
      <c r="CD733" s="55"/>
      <c r="CE733" s="55"/>
      <c r="CF733" s="55"/>
      <c r="CG733" s="55"/>
      <c r="CH733" s="55"/>
      <c r="CI733" s="55"/>
      <c r="CJ733" s="55"/>
      <c r="CK733" s="55"/>
    </row>
    <row r="734" spans="1:89" s="57" customFormat="1" x14ac:dyDescent="0.25">
      <c r="A734" s="7"/>
      <c r="B734" s="8"/>
      <c r="C734" s="55"/>
      <c r="D734" s="55"/>
      <c r="E734" s="55"/>
      <c r="F734" s="10"/>
      <c r="G734" s="56"/>
      <c r="H734" s="10"/>
      <c r="I734" s="10"/>
      <c r="J734" s="10"/>
      <c r="K734" s="9"/>
      <c r="L734" s="12"/>
      <c r="P734" s="58"/>
      <c r="Q734" s="15"/>
      <c r="R734" s="55"/>
      <c r="S734" s="55"/>
      <c r="T734" s="55"/>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c r="AT734" s="55"/>
      <c r="AU734" s="55"/>
      <c r="AV734" s="55"/>
      <c r="AW734" s="55"/>
      <c r="AX734" s="55"/>
      <c r="AY734" s="55"/>
      <c r="AZ734" s="55"/>
      <c r="BA734" s="55"/>
      <c r="BB734" s="55"/>
      <c r="BC734" s="55"/>
      <c r="BD734" s="55"/>
      <c r="BE734" s="55"/>
      <c r="BF734" s="55"/>
      <c r="BG734" s="55"/>
      <c r="BH734" s="55"/>
      <c r="BI734" s="55"/>
      <c r="BJ734" s="55"/>
      <c r="BK734" s="55"/>
      <c r="BL734" s="55"/>
      <c r="BM734" s="55"/>
      <c r="BN734" s="55"/>
      <c r="BO734" s="55"/>
      <c r="BP734" s="55"/>
      <c r="BQ734" s="55"/>
      <c r="BR734" s="55"/>
      <c r="BS734" s="55"/>
      <c r="BT734" s="55"/>
      <c r="BU734" s="55"/>
      <c r="BV734" s="55"/>
      <c r="BW734" s="55"/>
      <c r="BX734" s="55"/>
      <c r="BY734" s="55"/>
      <c r="BZ734" s="55"/>
      <c r="CA734" s="55"/>
      <c r="CB734" s="55"/>
      <c r="CC734" s="55"/>
      <c r="CD734" s="55"/>
      <c r="CE734" s="55"/>
      <c r="CF734" s="55"/>
      <c r="CG734" s="55"/>
      <c r="CH734" s="55"/>
      <c r="CI734" s="55"/>
      <c r="CJ734" s="55"/>
      <c r="CK734" s="55"/>
    </row>
    <row r="735" spans="1:89" s="57" customFormat="1" x14ac:dyDescent="0.25">
      <c r="A735" s="7"/>
      <c r="B735" s="8"/>
      <c r="C735" s="55"/>
      <c r="D735" s="55"/>
      <c r="E735" s="55"/>
      <c r="F735" s="10"/>
      <c r="G735" s="56"/>
      <c r="H735" s="10"/>
      <c r="I735" s="10"/>
      <c r="J735" s="10"/>
      <c r="K735" s="9"/>
      <c r="L735" s="12"/>
      <c r="P735" s="58"/>
      <c r="Q735" s="15"/>
      <c r="R735" s="55"/>
      <c r="S735" s="55"/>
      <c r="T735" s="55"/>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c r="AT735" s="55"/>
      <c r="AU735" s="55"/>
      <c r="AV735" s="55"/>
      <c r="AW735" s="55"/>
      <c r="AX735" s="55"/>
      <c r="AY735" s="55"/>
      <c r="AZ735" s="55"/>
      <c r="BA735" s="55"/>
      <c r="BB735" s="55"/>
      <c r="BC735" s="55"/>
      <c r="BD735" s="55"/>
      <c r="BE735" s="55"/>
      <c r="BF735" s="55"/>
      <c r="BG735" s="55"/>
      <c r="BH735" s="55"/>
      <c r="BI735" s="55"/>
      <c r="BJ735" s="55"/>
      <c r="BK735" s="55"/>
      <c r="BL735" s="55"/>
      <c r="BM735" s="55"/>
      <c r="BN735" s="55"/>
      <c r="BO735" s="55"/>
      <c r="BP735" s="55"/>
      <c r="BQ735" s="55"/>
      <c r="BR735" s="55"/>
      <c r="BS735" s="55"/>
      <c r="BT735" s="55"/>
      <c r="BU735" s="55"/>
      <c r="BV735" s="55"/>
      <c r="BW735" s="55"/>
      <c r="BX735" s="55"/>
      <c r="BY735" s="55"/>
      <c r="BZ735" s="55"/>
      <c r="CA735" s="55"/>
      <c r="CB735" s="55"/>
      <c r="CC735" s="55"/>
      <c r="CD735" s="55"/>
      <c r="CE735" s="55"/>
      <c r="CF735" s="55"/>
      <c r="CG735" s="55"/>
      <c r="CH735" s="55"/>
      <c r="CI735" s="55"/>
      <c r="CJ735" s="55"/>
      <c r="CK735" s="55"/>
    </row>
    <row r="736" spans="1:89" s="57" customFormat="1" x14ac:dyDescent="0.25">
      <c r="A736" s="7"/>
      <c r="B736" s="8"/>
      <c r="C736" s="55"/>
      <c r="D736" s="55"/>
      <c r="E736" s="55"/>
      <c r="F736" s="10"/>
      <c r="G736" s="56"/>
      <c r="H736" s="10"/>
      <c r="I736" s="10"/>
      <c r="J736" s="10"/>
      <c r="K736" s="9"/>
      <c r="L736" s="12"/>
      <c r="P736" s="58"/>
      <c r="Q736" s="15"/>
      <c r="R736" s="55"/>
      <c r="S736" s="55"/>
      <c r="T736" s="55"/>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c r="AZ736" s="55"/>
      <c r="BA736" s="55"/>
      <c r="BB736" s="55"/>
      <c r="BC736" s="55"/>
      <c r="BD736" s="55"/>
      <c r="BE736" s="55"/>
      <c r="BF736" s="55"/>
      <c r="BG736" s="55"/>
      <c r="BH736" s="55"/>
      <c r="BI736" s="55"/>
      <c r="BJ736" s="55"/>
      <c r="BK736" s="55"/>
      <c r="BL736" s="55"/>
      <c r="BM736" s="55"/>
      <c r="BN736" s="55"/>
      <c r="BO736" s="55"/>
      <c r="BP736" s="55"/>
      <c r="BQ736" s="55"/>
      <c r="BR736" s="55"/>
      <c r="BS736" s="55"/>
      <c r="BT736" s="55"/>
      <c r="BU736" s="55"/>
      <c r="BV736" s="55"/>
      <c r="BW736" s="55"/>
      <c r="BX736" s="55"/>
      <c r="BY736" s="55"/>
      <c r="BZ736" s="55"/>
      <c r="CA736" s="55"/>
      <c r="CB736" s="55"/>
      <c r="CC736" s="55"/>
      <c r="CD736" s="55"/>
      <c r="CE736" s="55"/>
      <c r="CF736" s="55"/>
      <c r="CG736" s="55"/>
      <c r="CH736" s="55"/>
      <c r="CI736" s="55"/>
      <c r="CJ736" s="55"/>
      <c r="CK736" s="55"/>
    </row>
    <row r="737" spans="1:89" s="57" customFormat="1" x14ac:dyDescent="0.25">
      <c r="A737" s="7"/>
      <c r="B737" s="8"/>
      <c r="C737" s="55"/>
      <c r="D737" s="55"/>
      <c r="E737" s="55"/>
      <c r="F737" s="10"/>
      <c r="G737" s="56"/>
      <c r="H737" s="10"/>
      <c r="I737" s="10"/>
      <c r="J737" s="10"/>
      <c r="K737" s="9"/>
      <c r="L737" s="12"/>
      <c r="P737" s="58"/>
      <c r="Q737" s="1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55"/>
      <c r="AW737" s="55"/>
      <c r="AX737" s="55"/>
      <c r="AY737" s="55"/>
      <c r="AZ737" s="55"/>
      <c r="BA737" s="55"/>
      <c r="BB737" s="55"/>
      <c r="BC737" s="55"/>
      <c r="BD737" s="55"/>
      <c r="BE737" s="55"/>
      <c r="BF737" s="55"/>
      <c r="BG737" s="55"/>
      <c r="BH737" s="55"/>
      <c r="BI737" s="55"/>
      <c r="BJ737" s="55"/>
      <c r="BK737" s="55"/>
      <c r="BL737" s="55"/>
      <c r="BM737" s="55"/>
      <c r="BN737" s="55"/>
      <c r="BO737" s="55"/>
      <c r="BP737" s="55"/>
      <c r="BQ737" s="55"/>
      <c r="BR737" s="55"/>
      <c r="BS737" s="55"/>
      <c r="BT737" s="55"/>
      <c r="BU737" s="55"/>
      <c r="BV737" s="55"/>
      <c r="BW737" s="55"/>
      <c r="BX737" s="55"/>
      <c r="BY737" s="55"/>
      <c r="BZ737" s="55"/>
      <c r="CA737" s="55"/>
      <c r="CB737" s="55"/>
      <c r="CC737" s="55"/>
      <c r="CD737" s="55"/>
      <c r="CE737" s="55"/>
      <c r="CF737" s="55"/>
      <c r="CG737" s="55"/>
      <c r="CH737" s="55"/>
      <c r="CI737" s="55"/>
      <c r="CJ737" s="55"/>
      <c r="CK737" s="55"/>
    </row>
    <row r="738" spans="1:89" s="57" customFormat="1" x14ac:dyDescent="0.25">
      <c r="A738" s="7"/>
      <c r="B738" s="8"/>
      <c r="C738" s="55"/>
      <c r="D738" s="55"/>
      <c r="E738" s="55"/>
      <c r="F738" s="10"/>
      <c r="G738" s="56"/>
      <c r="H738" s="10"/>
      <c r="I738" s="10"/>
      <c r="J738" s="10"/>
      <c r="K738" s="9"/>
      <c r="L738" s="12"/>
      <c r="P738" s="58"/>
      <c r="Q738" s="1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55"/>
      <c r="AW738" s="55"/>
      <c r="AX738" s="55"/>
      <c r="AY738" s="55"/>
      <c r="AZ738" s="55"/>
      <c r="BA738" s="55"/>
      <c r="BB738" s="55"/>
      <c r="BC738" s="55"/>
      <c r="BD738" s="55"/>
      <c r="BE738" s="55"/>
      <c r="BF738" s="55"/>
      <c r="BG738" s="55"/>
      <c r="BH738" s="55"/>
      <c r="BI738" s="55"/>
      <c r="BJ738" s="55"/>
      <c r="BK738" s="55"/>
      <c r="BL738" s="55"/>
      <c r="BM738" s="55"/>
      <c r="BN738" s="55"/>
      <c r="BO738" s="55"/>
      <c r="BP738" s="55"/>
      <c r="BQ738" s="55"/>
      <c r="BR738" s="55"/>
      <c r="BS738" s="55"/>
      <c r="BT738" s="55"/>
      <c r="BU738" s="55"/>
      <c r="BV738" s="55"/>
      <c r="BW738" s="55"/>
      <c r="BX738" s="55"/>
      <c r="BY738" s="55"/>
      <c r="BZ738" s="55"/>
      <c r="CA738" s="55"/>
      <c r="CB738" s="55"/>
      <c r="CC738" s="55"/>
      <c r="CD738" s="55"/>
      <c r="CE738" s="55"/>
      <c r="CF738" s="55"/>
      <c r="CG738" s="55"/>
      <c r="CH738" s="55"/>
      <c r="CI738" s="55"/>
      <c r="CJ738" s="55"/>
      <c r="CK738" s="55"/>
    </row>
    <row r="739" spans="1:89" s="57" customFormat="1" x14ac:dyDescent="0.25">
      <c r="A739" s="7"/>
      <c r="B739" s="8"/>
      <c r="C739" s="55"/>
      <c r="D739" s="55"/>
      <c r="E739" s="55"/>
      <c r="F739" s="10"/>
      <c r="G739" s="56"/>
      <c r="H739" s="10"/>
      <c r="I739" s="10"/>
      <c r="J739" s="10"/>
      <c r="K739" s="9"/>
      <c r="L739" s="12"/>
      <c r="P739" s="58"/>
      <c r="Q739" s="15"/>
      <c r="R739" s="55"/>
      <c r="S739" s="55"/>
      <c r="T739" s="55"/>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c r="AT739" s="55"/>
      <c r="AU739" s="55"/>
      <c r="AV739" s="55"/>
      <c r="AW739" s="55"/>
      <c r="AX739" s="55"/>
      <c r="AY739" s="55"/>
      <c r="AZ739" s="55"/>
      <c r="BA739" s="55"/>
      <c r="BB739" s="55"/>
      <c r="BC739" s="55"/>
      <c r="BD739" s="55"/>
      <c r="BE739" s="55"/>
      <c r="BF739" s="55"/>
      <c r="BG739" s="55"/>
      <c r="BH739" s="55"/>
      <c r="BI739" s="55"/>
      <c r="BJ739" s="55"/>
      <c r="BK739" s="55"/>
      <c r="BL739" s="55"/>
      <c r="BM739" s="55"/>
      <c r="BN739" s="55"/>
      <c r="BO739" s="55"/>
      <c r="BP739" s="55"/>
      <c r="BQ739" s="55"/>
      <c r="BR739" s="55"/>
      <c r="BS739" s="55"/>
      <c r="BT739" s="55"/>
      <c r="BU739" s="55"/>
      <c r="BV739" s="55"/>
      <c r="BW739" s="55"/>
      <c r="BX739" s="55"/>
      <c r="BY739" s="55"/>
      <c r="BZ739" s="55"/>
      <c r="CA739" s="55"/>
      <c r="CB739" s="55"/>
      <c r="CC739" s="55"/>
      <c r="CD739" s="55"/>
      <c r="CE739" s="55"/>
      <c r="CF739" s="55"/>
      <c r="CG739" s="55"/>
      <c r="CH739" s="55"/>
      <c r="CI739" s="55"/>
      <c r="CJ739" s="55"/>
      <c r="CK739" s="55"/>
    </row>
    <row r="740" spans="1:89" s="57" customFormat="1" x14ac:dyDescent="0.25">
      <c r="A740" s="7"/>
      <c r="B740" s="8"/>
      <c r="C740" s="55"/>
      <c r="D740" s="55"/>
      <c r="E740" s="55"/>
      <c r="F740" s="10"/>
      <c r="G740" s="56"/>
      <c r="H740" s="10"/>
      <c r="I740" s="10"/>
      <c r="J740" s="10"/>
      <c r="K740" s="9"/>
      <c r="L740" s="12"/>
      <c r="P740" s="58"/>
      <c r="Q740" s="15"/>
      <c r="R740" s="55"/>
      <c r="S740" s="55"/>
      <c r="T740" s="55"/>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c r="AT740" s="55"/>
      <c r="AU740" s="55"/>
      <c r="AV740" s="55"/>
      <c r="AW740" s="55"/>
      <c r="AX740" s="55"/>
      <c r="AY740" s="55"/>
      <c r="AZ740" s="55"/>
      <c r="BA740" s="55"/>
      <c r="BB740" s="55"/>
      <c r="BC740" s="55"/>
      <c r="BD740" s="55"/>
      <c r="BE740" s="55"/>
      <c r="BF740" s="55"/>
      <c r="BG740" s="55"/>
      <c r="BH740" s="55"/>
      <c r="BI740" s="55"/>
      <c r="BJ740" s="55"/>
      <c r="BK740" s="55"/>
      <c r="BL740" s="55"/>
      <c r="BM740" s="55"/>
      <c r="BN740" s="55"/>
      <c r="BO740" s="55"/>
      <c r="BP740" s="55"/>
      <c r="BQ740" s="55"/>
      <c r="BR740" s="55"/>
      <c r="BS740" s="55"/>
      <c r="BT740" s="55"/>
      <c r="BU740" s="55"/>
      <c r="BV740" s="55"/>
      <c r="BW740" s="55"/>
      <c r="BX740" s="55"/>
      <c r="BY740" s="55"/>
      <c r="BZ740" s="55"/>
      <c r="CA740" s="55"/>
      <c r="CB740" s="55"/>
      <c r="CC740" s="55"/>
      <c r="CD740" s="55"/>
      <c r="CE740" s="55"/>
      <c r="CF740" s="55"/>
      <c r="CG740" s="55"/>
      <c r="CH740" s="55"/>
      <c r="CI740" s="55"/>
      <c r="CJ740" s="55"/>
      <c r="CK740" s="55"/>
    </row>
    <row r="741" spans="1:89" s="57" customFormat="1" x14ac:dyDescent="0.25">
      <c r="A741" s="7"/>
      <c r="B741" s="8"/>
      <c r="C741" s="55"/>
      <c r="D741" s="55"/>
      <c r="E741" s="55"/>
      <c r="F741" s="10"/>
      <c r="G741" s="56"/>
      <c r="H741" s="10"/>
      <c r="I741" s="10"/>
      <c r="J741" s="10"/>
      <c r="K741" s="9"/>
      <c r="L741" s="12"/>
      <c r="P741" s="58"/>
      <c r="Q741" s="15"/>
      <c r="R741" s="55"/>
      <c r="S741" s="55"/>
      <c r="T741" s="55"/>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c r="AT741" s="55"/>
      <c r="AU741" s="55"/>
      <c r="AV741" s="55"/>
      <c r="AW741" s="55"/>
      <c r="AX741" s="55"/>
      <c r="AY741" s="55"/>
      <c r="AZ741" s="55"/>
      <c r="BA741" s="55"/>
      <c r="BB741" s="55"/>
      <c r="BC741" s="55"/>
      <c r="BD741" s="55"/>
      <c r="BE741" s="55"/>
      <c r="BF741" s="55"/>
      <c r="BG741" s="55"/>
      <c r="BH741" s="55"/>
      <c r="BI741" s="55"/>
      <c r="BJ741" s="55"/>
      <c r="BK741" s="55"/>
      <c r="BL741" s="55"/>
      <c r="BM741" s="55"/>
      <c r="BN741" s="55"/>
      <c r="BO741" s="55"/>
      <c r="BP741" s="55"/>
      <c r="BQ741" s="55"/>
      <c r="BR741" s="55"/>
      <c r="BS741" s="55"/>
      <c r="BT741" s="55"/>
      <c r="BU741" s="55"/>
      <c r="BV741" s="55"/>
      <c r="BW741" s="55"/>
      <c r="BX741" s="55"/>
      <c r="BY741" s="55"/>
      <c r="BZ741" s="55"/>
      <c r="CA741" s="55"/>
      <c r="CB741" s="55"/>
      <c r="CC741" s="55"/>
      <c r="CD741" s="55"/>
      <c r="CE741" s="55"/>
      <c r="CF741" s="55"/>
      <c r="CG741" s="55"/>
      <c r="CH741" s="55"/>
      <c r="CI741" s="55"/>
      <c r="CJ741" s="55"/>
      <c r="CK741" s="55"/>
    </row>
    <row r="742" spans="1:89" s="57" customFormat="1" x14ac:dyDescent="0.25">
      <c r="A742" s="7"/>
      <c r="B742" s="8"/>
      <c r="C742" s="55"/>
      <c r="D742" s="55"/>
      <c r="E742" s="55"/>
      <c r="F742" s="10"/>
      <c r="G742" s="56"/>
      <c r="H742" s="10"/>
      <c r="I742" s="10"/>
      <c r="J742" s="10"/>
      <c r="K742" s="9"/>
      <c r="L742" s="12"/>
      <c r="P742" s="58"/>
      <c r="Q742" s="15"/>
      <c r="R742" s="55"/>
      <c r="S742" s="55"/>
      <c r="T742" s="55"/>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c r="AT742" s="55"/>
      <c r="AU742" s="55"/>
      <c r="AV742" s="55"/>
      <c r="AW742" s="55"/>
      <c r="AX742" s="55"/>
      <c r="AY742" s="55"/>
      <c r="AZ742" s="55"/>
      <c r="BA742" s="55"/>
      <c r="BB742" s="55"/>
      <c r="BC742" s="55"/>
      <c r="BD742" s="55"/>
      <c r="BE742" s="55"/>
      <c r="BF742" s="55"/>
      <c r="BG742" s="55"/>
      <c r="BH742" s="55"/>
      <c r="BI742" s="55"/>
      <c r="BJ742" s="55"/>
      <c r="BK742" s="55"/>
      <c r="BL742" s="55"/>
      <c r="BM742" s="55"/>
      <c r="BN742" s="55"/>
      <c r="BO742" s="55"/>
      <c r="BP742" s="55"/>
      <c r="BQ742" s="55"/>
      <c r="BR742" s="55"/>
      <c r="BS742" s="55"/>
      <c r="BT742" s="55"/>
      <c r="BU742" s="55"/>
      <c r="BV742" s="55"/>
      <c r="BW742" s="55"/>
      <c r="BX742" s="55"/>
      <c r="BY742" s="55"/>
      <c r="BZ742" s="55"/>
      <c r="CA742" s="55"/>
      <c r="CB742" s="55"/>
      <c r="CC742" s="55"/>
      <c r="CD742" s="55"/>
      <c r="CE742" s="55"/>
      <c r="CF742" s="55"/>
      <c r="CG742" s="55"/>
      <c r="CH742" s="55"/>
      <c r="CI742" s="55"/>
      <c r="CJ742" s="55"/>
      <c r="CK742" s="55"/>
    </row>
    <row r="743" spans="1:89" s="57" customFormat="1" x14ac:dyDescent="0.25">
      <c r="A743" s="7"/>
      <c r="B743" s="8"/>
      <c r="C743" s="55"/>
      <c r="D743" s="55"/>
      <c r="E743" s="55"/>
      <c r="F743" s="10"/>
      <c r="G743" s="56"/>
      <c r="H743" s="10"/>
      <c r="I743" s="10"/>
      <c r="J743" s="10"/>
      <c r="K743" s="9"/>
      <c r="L743" s="12"/>
      <c r="P743" s="58"/>
      <c r="Q743" s="15"/>
      <c r="R743" s="55"/>
      <c r="S743" s="55"/>
      <c r="T743" s="55"/>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c r="AT743" s="55"/>
      <c r="AU743" s="55"/>
      <c r="AV743" s="55"/>
      <c r="AW743" s="55"/>
      <c r="AX743" s="55"/>
      <c r="AY743" s="55"/>
      <c r="AZ743" s="55"/>
      <c r="BA743" s="55"/>
      <c r="BB743" s="55"/>
      <c r="BC743" s="55"/>
      <c r="BD743" s="55"/>
      <c r="BE743" s="55"/>
      <c r="BF743" s="55"/>
      <c r="BG743" s="55"/>
      <c r="BH743" s="55"/>
      <c r="BI743" s="55"/>
      <c r="BJ743" s="55"/>
      <c r="BK743" s="55"/>
      <c r="BL743" s="55"/>
      <c r="BM743" s="55"/>
      <c r="BN743" s="55"/>
      <c r="BO743" s="55"/>
      <c r="BP743" s="55"/>
      <c r="BQ743" s="55"/>
      <c r="BR743" s="55"/>
      <c r="BS743" s="55"/>
      <c r="BT743" s="55"/>
      <c r="BU743" s="55"/>
      <c r="BV743" s="55"/>
      <c r="BW743" s="55"/>
      <c r="BX743" s="55"/>
      <c r="BY743" s="55"/>
      <c r="BZ743" s="55"/>
      <c r="CA743" s="55"/>
      <c r="CB743" s="55"/>
      <c r="CC743" s="55"/>
      <c r="CD743" s="55"/>
      <c r="CE743" s="55"/>
      <c r="CF743" s="55"/>
      <c r="CG743" s="55"/>
      <c r="CH743" s="55"/>
      <c r="CI743" s="55"/>
      <c r="CJ743" s="55"/>
      <c r="CK743" s="55"/>
    </row>
    <row r="744" spans="1:89" s="57" customFormat="1" x14ac:dyDescent="0.25">
      <c r="A744" s="7"/>
      <c r="B744" s="8"/>
      <c r="C744" s="55"/>
      <c r="D744" s="55"/>
      <c r="E744" s="55"/>
      <c r="F744" s="10"/>
      <c r="G744" s="56"/>
      <c r="H744" s="10"/>
      <c r="I744" s="10"/>
      <c r="J744" s="10"/>
      <c r="K744" s="9"/>
      <c r="L744" s="12"/>
      <c r="P744" s="58"/>
      <c r="Q744" s="15"/>
      <c r="R744" s="55"/>
      <c r="S744" s="55"/>
      <c r="T744" s="55"/>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c r="AT744" s="55"/>
      <c r="AU744" s="55"/>
      <c r="AV744" s="55"/>
      <c r="AW744" s="55"/>
      <c r="AX744" s="55"/>
      <c r="AY744" s="55"/>
      <c r="AZ744" s="55"/>
      <c r="BA744" s="55"/>
      <c r="BB744" s="55"/>
      <c r="BC744" s="55"/>
      <c r="BD744" s="55"/>
      <c r="BE744" s="55"/>
      <c r="BF744" s="55"/>
      <c r="BG744" s="55"/>
      <c r="BH744" s="55"/>
      <c r="BI744" s="55"/>
      <c r="BJ744" s="55"/>
      <c r="BK744" s="55"/>
      <c r="BL744" s="55"/>
      <c r="BM744" s="55"/>
      <c r="BN744" s="55"/>
      <c r="BO744" s="55"/>
      <c r="BP744" s="55"/>
      <c r="BQ744" s="55"/>
      <c r="BR744" s="55"/>
      <c r="BS744" s="55"/>
      <c r="BT744" s="55"/>
      <c r="BU744" s="55"/>
      <c r="BV744" s="55"/>
      <c r="BW744" s="55"/>
      <c r="BX744" s="55"/>
      <c r="BY744" s="55"/>
      <c r="BZ744" s="55"/>
      <c r="CA744" s="55"/>
      <c r="CB744" s="55"/>
      <c r="CC744" s="55"/>
      <c r="CD744" s="55"/>
      <c r="CE744" s="55"/>
      <c r="CF744" s="55"/>
      <c r="CG744" s="55"/>
      <c r="CH744" s="55"/>
      <c r="CI744" s="55"/>
      <c r="CJ744" s="55"/>
      <c r="CK744" s="55"/>
    </row>
    <row r="745" spans="1:89" s="57" customFormat="1" x14ac:dyDescent="0.25">
      <c r="A745" s="7"/>
      <c r="B745" s="8"/>
      <c r="C745" s="55"/>
      <c r="D745" s="55"/>
      <c r="E745" s="55"/>
      <c r="F745" s="10"/>
      <c r="G745" s="56"/>
      <c r="H745" s="10"/>
      <c r="I745" s="10"/>
      <c r="J745" s="10"/>
      <c r="K745" s="9"/>
      <c r="L745" s="12"/>
      <c r="P745" s="58"/>
      <c r="Q745" s="15"/>
      <c r="R745" s="55"/>
      <c r="S745" s="55"/>
      <c r="T745" s="55"/>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c r="AT745" s="55"/>
      <c r="AU745" s="55"/>
      <c r="AV745" s="55"/>
      <c r="AW745" s="55"/>
      <c r="AX745" s="55"/>
      <c r="AY745" s="55"/>
      <c r="AZ745" s="55"/>
      <c r="BA745" s="55"/>
      <c r="BB745" s="55"/>
      <c r="BC745" s="55"/>
      <c r="BD745" s="55"/>
      <c r="BE745" s="55"/>
      <c r="BF745" s="55"/>
      <c r="BG745" s="55"/>
      <c r="BH745" s="55"/>
      <c r="BI745" s="55"/>
      <c r="BJ745" s="55"/>
      <c r="BK745" s="55"/>
      <c r="BL745" s="55"/>
      <c r="BM745" s="55"/>
      <c r="BN745" s="55"/>
      <c r="BO745" s="55"/>
      <c r="BP745" s="55"/>
      <c r="BQ745" s="55"/>
      <c r="BR745" s="55"/>
      <c r="BS745" s="55"/>
      <c r="BT745" s="55"/>
      <c r="BU745" s="55"/>
      <c r="BV745" s="55"/>
      <c r="BW745" s="55"/>
      <c r="BX745" s="55"/>
      <c r="BY745" s="55"/>
      <c r="BZ745" s="55"/>
      <c r="CA745" s="55"/>
      <c r="CB745" s="55"/>
      <c r="CC745" s="55"/>
      <c r="CD745" s="55"/>
      <c r="CE745" s="55"/>
      <c r="CF745" s="55"/>
      <c r="CG745" s="55"/>
      <c r="CH745" s="55"/>
      <c r="CI745" s="55"/>
      <c r="CJ745" s="55"/>
      <c r="CK745" s="55"/>
    </row>
    <row r="746" spans="1:89" s="57" customFormat="1" x14ac:dyDescent="0.25">
      <c r="A746" s="7"/>
      <c r="B746" s="8"/>
      <c r="C746" s="55"/>
      <c r="D746" s="55"/>
      <c r="E746" s="55"/>
      <c r="F746" s="10"/>
      <c r="G746" s="56"/>
      <c r="H746" s="10"/>
      <c r="I746" s="10"/>
      <c r="J746" s="10"/>
      <c r="K746" s="9"/>
      <c r="L746" s="12"/>
      <c r="P746" s="58"/>
      <c r="Q746" s="15"/>
      <c r="R746" s="55"/>
      <c r="S746" s="55"/>
      <c r="T746" s="55"/>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c r="AZ746" s="55"/>
      <c r="BA746" s="55"/>
      <c r="BB746" s="55"/>
      <c r="BC746" s="55"/>
      <c r="BD746" s="55"/>
      <c r="BE746" s="55"/>
      <c r="BF746" s="55"/>
      <c r="BG746" s="55"/>
      <c r="BH746" s="55"/>
      <c r="BI746" s="55"/>
      <c r="BJ746" s="55"/>
      <c r="BK746" s="55"/>
      <c r="BL746" s="55"/>
      <c r="BM746" s="55"/>
      <c r="BN746" s="55"/>
      <c r="BO746" s="55"/>
      <c r="BP746" s="55"/>
      <c r="BQ746" s="55"/>
      <c r="BR746" s="55"/>
      <c r="BS746" s="55"/>
      <c r="BT746" s="55"/>
      <c r="BU746" s="55"/>
      <c r="BV746" s="55"/>
      <c r="BW746" s="55"/>
      <c r="BX746" s="55"/>
      <c r="BY746" s="55"/>
      <c r="BZ746" s="55"/>
      <c r="CA746" s="55"/>
      <c r="CB746" s="55"/>
      <c r="CC746" s="55"/>
      <c r="CD746" s="55"/>
      <c r="CE746" s="55"/>
      <c r="CF746" s="55"/>
      <c r="CG746" s="55"/>
      <c r="CH746" s="55"/>
      <c r="CI746" s="55"/>
      <c r="CJ746" s="55"/>
      <c r="CK746" s="55"/>
    </row>
    <row r="747" spans="1:89" s="57" customFormat="1" x14ac:dyDescent="0.25">
      <c r="A747" s="7"/>
      <c r="B747" s="8"/>
      <c r="C747" s="55"/>
      <c r="D747" s="55"/>
      <c r="E747" s="55"/>
      <c r="F747" s="10"/>
      <c r="G747" s="56"/>
      <c r="H747" s="10"/>
      <c r="I747" s="10"/>
      <c r="J747" s="10"/>
      <c r="K747" s="9"/>
      <c r="L747" s="12"/>
      <c r="P747" s="58"/>
      <c r="Q747" s="15"/>
      <c r="R747" s="55"/>
      <c r="S747" s="55"/>
      <c r="T747" s="55"/>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c r="AT747" s="55"/>
      <c r="AU747" s="55"/>
      <c r="AV747" s="55"/>
      <c r="AW747" s="55"/>
      <c r="AX747" s="55"/>
      <c r="AY747" s="55"/>
      <c r="AZ747" s="55"/>
      <c r="BA747" s="55"/>
      <c r="BB747" s="55"/>
      <c r="BC747" s="55"/>
      <c r="BD747" s="55"/>
      <c r="BE747" s="55"/>
      <c r="BF747" s="55"/>
      <c r="BG747" s="55"/>
      <c r="BH747" s="55"/>
      <c r="BI747" s="55"/>
      <c r="BJ747" s="55"/>
      <c r="BK747" s="55"/>
      <c r="BL747" s="55"/>
      <c r="BM747" s="55"/>
      <c r="BN747" s="55"/>
      <c r="BO747" s="55"/>
      <c r="BP747" s="55"/>
      <c r="BQ747" s="55"/>
      <c r="BR747" s="55"/>
      <c r="BS747" s="55"/>
      <c r="BT747" s="55"/>
      <c r="BU747" s="55"/>
      <c r="BV747" s="55"/>
      <c r="BW747" s="55"/>
      <c r="BX747" s="55"/>
      <c r="BY747" s="55"/>
      <c r="BZ747" s="55"/>
      <c r="CA747" s="55"/>
      <c r="CB747" s="55"/>
      <c r="CC747" s="55"/>
      <c r="CD747" s="55"/>
      <c r="CE747" s="55"/>
      <c r="CF747" s="55"/>
      <c r="CG747" s="55"/>
      <c r="CH747" s="55"/>
      <c r="CI747" s="55"/>
      <c r="CJ747" s="55"/>
      <c r="CK747" s="55"/>
    </row>
    <row r="748" spans="1:89" s="57" customFormat="1" x14ac:dyDescent="0.25">
      <c r="A748" s="7"/>
      <c r="B748" s="8"/>
      <c r="C748" s="55"/>
      <c r="D748" s="55"/>
      <c r="E748" s="55"/>
      <c r="F748" s="10"/>
      <c r="G748" s="56"/>
      <c r="H748" s="10"/>
      <c r="I748" s="10"/>
      <c r="J748" s="10"/>
      <c r="K748" s="9"/>
      <c r="L748" s="12"/>
      <c r="P748" s="58"/>
      <c r="Q748" s="15"/>
      <c r="R748" s="55"/>
      <c r="S748" s="55"/>
      <c r="T748" s="55"/>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c r="AT748" s="55"/>
      <c r="AU748" s="55"/>
      <c r="AV748" s="55"/>
      <c r="AW748" s="55"/>
      <c r="AX748" s="55"/>
      <c r="AY748" s="55"/>
      <c r="AZ748" s="55"/>
      <c r="BA748" s="55"/>
      <c r="BB748" s="55"/>
      <c r="BC748" s="55"/>
      <c r="BD748" s="55"/>
      <c r="BE748" s="55"/>
      <c r="BF748" s="55"/>
      <c r="BG748" s="55"/>
      <c r="BH748" s="55"/>
      <c r="BI748" s="55"/>
      <c r="BJ748" s="55"/>
      <c r="BK748" s="55"/>
      <c r="BL748" s="55"/>
      <c r="BM748" s="55"/>
      <c r="BN748" s="55"/>
      <c r="BO748" s="55"/>
      <c r="BP748" s="55"/>
      <c r="BQ748" s="55"/>
      <c r="BR748" s="55"/>
      <c r="BS748" s="55"/>
      <c r="BT748" s="55"/>
      <c r="BU748" s="55"/>
      <c r="BV748" s="55"/>
      <c r="BW748" s="55"/>
      <c r="BX748" s="55"/>
      <c r="BY748" s="55"/>
      <c r="BZ748" s="55"/>
      <c r="CA748" s="55"/>
      <c r="CB748" s="55"/>
      <c r="CC748" s="55"/>
      <c r="CD748" s="55"/>
      <c r="CE748" s="55"/>
      <c r="CF748" s="55"/>
      <c r="CG748" s="55"/>
      <c r="CH748" s="55"/>
      <c r="CI748" s="55"/>
      <c r="CJ748" s="55"/>
      <c r="CK748" s="55"/>
    </row>
    <row r="749" spans="1:89" s="57" customFormat="1" x14ac:dyDescent="0.25">
      <c r="A749" s="7"/>
      <c r="B749" s="8"/>
      <c r="C749" s="55"/>
      <c r="D749" s="55"/>
      <c r="E749" s="55"/>
      <c r="F749" s="10"/>
      <c r="G749" s="56"/>
      <c r="H749" s="10"/>
      <c r="I749" s="10"/>
      <c r="J749" s="10"/>
      <c r="K749" s="9"/>
      <c r="L749" s="12"/>
      <c r="P749" s="58"/>
      <c r="Q749" s="15"/>
      <c r="R749" s="55"/>
      <c r="S749" s="55"/>
      <c r="T749" s="55"/>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c r="AT749" s="55"/>
      <c r="AU749" s="55"/>
      <c r="AV749" s="55"/>
      <c r="AW749" s="55"/>
      <c r="AX749" s="55"/>
      <c r="AY749" s="55"/>
      <c r="AZ749" s="55"/>
      <c r="BA749" s="55"/>
      <c r="BB749" s="55"/>
      <c r="BC749" s="55"/>
      <c r="BD749" s="55"/>
      <c r="BE749" s="55"/>
      <c r="BF749" s="55"/>
      <c r="BG749" s="55"/>
      <c r="BH749" s="55"/>
      <c r="BI749" s="55"/>
      <c r="BJ749" s="55"/>
      <c r="BK749" s="55"/>
      <c r="BL749" s="55"/>
      <c r="BM749" s="55"/>
      <c r="BN749" s="55"/>
      <c r="BO749" s="55"/>
      <c r="BP749" s="55"/>
      <c r="BQ749" s="55"/>
      <c r="BR749" s="55"/>
      <c r="BS749" s="55"/>
      <c r="BT749" s="55"/>
      <c r="BU749" s="55"/>
      <c r="BV749" s="55"/>
      <c r="BW749" s="55"/>
      <c r="BX749" s="55"/>
      <c r="BY749" s="55"/>
      <c r="BZ749" s="55"/>
      <c r="CA749" s="55"/>
      <c r="CB749" s="55"/>
      <c r="CC749" s="55"/>
      <c r="CD749" s="55"/>
      <c r="CE749" s="55"/>
      <c r="CF749" s="55"/>
      <c r="CG749" s="55"/>
      <c r="CH749" s="55"/>
      <c r="CI749" s="55"/>
      <c r="CJ749" s="55"/>
      <c r="CK749" s="55"/>
    </row>
    <row r="750" spans="1:89" s="57" customFormat="1" x14ac:dyDescent="0.25">
      <c r="A750" s="7"/>
      <c r="B750" s="8"/>
      <c r="C750" s="55"/>
      <c r="D750" s="55"/>
      <c r="E750" s="55"/>
      <c r="F750" s="10"/>
      <c r="G750" s="56"/>
      <c r="H750" s="10"/>
      <c r="I750" s="10"/>
      <c r="J750" s="10"/>
      <c r="K750" s="9"/>
      <c r="L750" s="12"/>
      <c r="P750" s="58"/>
      <c r="Q750" s="15"/>
      <c r="R750" s="55"/>
      <c r="S750" s="55"/>
      <c r="T750" s="55"/>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c r="AT750" s="55"/>
      <c r="AU750" s="55"/>
      <c r="AV750" s="55"/>
      <c r="AW750" s="55"/>
      <c r="AX750" s="55"/>
      <c r="AY750" s="55"/>
      <c r="AZ750" s="55"/>
      <c r="BA750" s="55"/>
      <c r="BB750" s="55"/>
      <c r="BC750" s="55"/>
      <c r="BD750" s="55"/>
      <c r="BE750" s="55"/>
      <c r="BF750" s="55"/>
      <c r="BG750" s="55"/>
      <c r="BH750" s="55"/>
      <c r="BI750" s="55"/>
      <c r="BJ750" s="55"/>
      <c r="BK750" s="55"/>
      <c r="BL750" s="55"/>
      <c r="BM750" s="55"/>
      <c r="BN750" s="55"/>
      <c r="BO750" s="55"/>
      <c r="BP750" s="55"/>
      <c r="BQ750" s="55"/>
      <c r="BR750" s="55"/>
      <c r="BS750" s="55"/>
      <c r="BT750" s="55"/>
      <c r="BU750" s="55"/>
      <c r="BV750" s="55"/>
      <c r="BW750" s="55"/>
      <c r="BX750" s="55"/>
      <c r="BY750" s="55"/>
      <c r="BZ750" s="55"/>
      <c r="CA750" s="55"/>
      <c r="CB750" s="55"/>
      <c r="CC750" s="55"/>
      <c r="CD750" s="55"/>
      <c r="CE750" s="55"/>
      <c r="CF750" s="55"/>
      <c r="CG750" s="55"/>
      <c r="CH750" s="55"/>
      <c r="CI750" s="55"/>
      <c r="CJ750" s="55"/>
      <c r="CK750" s="55"/>
    </row>
    <row r="751" spans="1:89" s="57" customFormat="1" x14ac:dyDescent="0.25">
      <c r="A751" s="7"/>
      <c r="B751" s="8"/>
      <c r="C751" s="55"/>
      <c r="D751" s="55"/>
      <c r="E751" s="55"/>
      <c r="F751" s="10"/>
      <c r="G751" s="56"/>
      <c r="H751" s="10"/>
      <c r="I751" s="10"/>
      <c r="J751" s="10"/>
      <c r="K751" s="9"/>
      <c r="L751" s="12"/>
      <c r="P751" s="58"/>
      <c r="Q751" s="15"/>
      <c r="R751" s="55"/>
      <c r="S751" s="55"/>
      <c r="T751" s="55"/>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c r="AZ751" s="55"/>
      <c r="BA751" s="55"/>
      <c r="BB751" s="55"/>
      <c r="BC751" s="55"/>
      <c r="BD751" s="55"/>
      <c r="BE751" s="55"/>
      <c r="BF751" s="55"/>
      <c r="BG751" s="55"/>
      <c r="BH751" s="55"/>
      <c r="BI751" s="55"/>
      <c r="BJ751" s="55"/>
      <c r="BK751" s="55"/>
      <c r="BL751" s="55"/>
      <c r="BM751" s="55"/>
      <c r="BN751" s="55"/>
      <c r="BO751" s="55"/>
      <c r="BP751" s="55"/>
      <c r="BQ751" s="55"/>
      <c r="BR751" s="55"/>
      <c r="BS751" s="55"/>
      <c r="BT751" s="55"/>
      <c r="BU751" s="55"/>
      <c r="BV751" s="55"/>
      <c r="BW751" s="55"/>
      <c r="BX751" s="55"/>
      <c r="BY751" s="55"/>
      <c r="BZ751" s="55"/>
      <c r="CA751" s="55"/>
      <c r="CB751" s="55"/>
      <c r="CC751" s="55"/>
      <c r="CD751" s="55"/>
      <c r="CE751" s="55"/>
      <c r="CF751" s="55"/>
      <c r="CG751" s="55"/>
      <c r="CH751" s="55"/>
      <c r="CI751" s="55"/>
      <c r="CJ751" s="55"/>
      <c r="CK751" s="55"/>
    </row>
    <row r="752" spans="1:89" s="57" customFormat="1" x14ac:dyDescent="0.25">
      <c r="A752" s="7"/>
      <c r="B752" s="8"/>
      <c r="C752" s="55"/>
      <c r="D752" s="55"/>
      <c r="E752" s="55"/>
      <c r="F752" s="10"/>
      <c r="G752" s="56"/>
      <c r="H752" s="10"/>
      <c r="I752" s="10"/>
      <c r="J752" s="10"/>
      <c r="K752" s="9"/>
      <c r="L752" s="12"/>
      <c r="P752" s="58"/>
      <c r="Q752" s="15"/>
      <c r="R752" s="55"/>
      <c r="S752" s="55"/>
      <c r="T752" s="55"/>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c r="AT752" s="55"/>
      <c r="AU752" s="55"/>
      <c r="AV752" s="55"/>
      <c r="AW752" s="55"/>
      <c r="AX752" s="55"/>
      <c r="AY752" s="55"/>
      <c r="AZ752" s="55"/>
      <c r="BA752" s="55"/>
      <c r="BB752" s="55"/>
      <c r="BC752" s="55"/>
      <c r="BD752" s="55"/>
      <c r="BE752" s="55"/>
      <c r="BF752" s="55"/>
      <c r="BG752" s="55"/>
      <c r="BH752" s="55"/>
      <c r="BI752" s="55"/>
      <c r="BJ752" s="55"/>
      <c r="BK752" s="55"/>
      <c r="BL752" s="55"/>
      <c r="BM752" s="55"/>
      <c r="BN752" s="55"/>
      <c r="BO752" s="55"/>
      <c r="BP752" s="55"/>
      <c r="BQ752" s="55"/>
      <c r="BR752" s="55"/>
      <c r="BS752" s="55"/>
      <c r="BT752" s="55"/>
      <c r="BU752" s="55"/>
      <c r="BV752" s="55"/>
      <c r="BW752" s="55"/>
      <c r="BX752" s="55"/>
      <c r="BY752" s="55"/>
      <c r="BZ752" s="55"/>
      <c r="CA752" s="55"/>
      <c r="CB752" s="55"/>
      <c r="CC752" s="55"/>
      <c r="CD752" s="55"/>
      <c r="CE752" s="55"/>
      <c r="CF752" s="55"/>
      <c r="CG752" s="55"/>
      <c r="CH752" s="55"/>
      <c r="CI752" s="55"/>
      <c r="CJ752" s="55"/>
      <c r="CK752" s="55"/>
    </row>
    <row r="753" spans="1:89" s="57" customFormat="1" x14ac:dyDescent="0.25">
      <c r="A753" s="7"/>
      <c r="B753" s="8"/>
      <c r="C753" s="55"/>
      <c r="D753" s="55"/>
      <c r="E753" s="55"/>
      <c r="F753" s="10"/>
      <c r="G753" s="56"/>
      <c r="H753" s="10"/>
      <c r="I753" s="10"/>
      <c r="J753" s="10"/>
      <c r="K753" s="9"/>
      <c r="L753" s="12"/>
      <c r="P753" s="58"/>
      <c r="Q753" s="15"/>
      <c r="R753" s="55"/>
      <c r="S753" s="55"/>
      <c r="T753" s="55"/>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c r="AT753" s="55"/>
      <c r="AU753" s="55"/>
      <c r="AV753" s="55"/>
      <c r="AW753" s="55"/>
      <c r="AX753" s="55"/>
      <c r="AY753" s="55"/>
      <c r="AZ753" s="55"/>
      <c r="BA753" s="55"/>
      <c r="BB753" s="55"/>
      <c r="BC753" s="55"/>
      <c r="BD753" s="55"/>
      <c r="BE753" s="55"/>
      <c r="BF753" s="55"/>
      <c r="BG753" s="55"/>
      <c r="BH753" s="55"/>
      <c r="BI753" s="55"/>
      <c r="BJ753" s="55"/>
      <c r="BK753" s="55"/>
      <c r="BL753" s="55"/>
      <c r="BM753" s="55"/>
      <c r="BN753" s="55"/>
      <c r="BO753" s="55"/>
      <c r="BP753" s="55"/>
      <c r="BQ753" s="55"/>
      <c r="BR753" s="55"/>
      <c r="BS753" s="55"/>
      <c r="BT753" s="55"/>
      <c r="BU753" s="55"/>
      <c r="BV753" s="55"/>
      <c r="BW753" s="55"/>
      <c r="BX753" s="55"/>
      <c r="BY753" s="55"/>
      <c r="BZ753" s="55"/>
      <c r="CA753" s="55"/>
      <c r="CB753" s="55"/>
      <c r="CC753" s="55"/>
      <c r="CD753" s="55"/>
      <c r="CE753" s="55"/>
      <c r="CF753" s="55"/>
      <c r="CG753" s="55"/>
      <c r="CH753" s="55"/>
      <c r="CI753" s="55"/>
      <c r="CJ753" s="55"/>
      <c r="CK753" s="55"/>
    </row>
    <row r="754" spans="1:89" s="57" customFormat="1" x14ac:dyDescent="0.25">
      <c r="A754" s="7"/>
      <c r="B754" s="8"/>
      <c r="C754" s="55"/>
      <c r="D754" s="55"/>
      <c r="E754" s="55"/>
      <c r="F754" s="10"/>
      <c r="G754" s="56"/>
      <c r="H754" s="10"/>
      <c r="I754" s="10"/>
      <c r="J754" s="10"/>
      <c r="K754" s="9"/>
      <c r="L754" s="12"/>
      <c r="P754" s="58"/>
      <c r="Q754" s="15"/>
      <c r="R754" s="55"/>
      <c r="S754" s="55"/>
      <c r="T754" s="55"/>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c r="AT754" s="55"/>
      <c r="AU754" s="55"/>
      <c r="AV754" s="55"/>
      <c r="AW754" s="55"/>
      <c r="AX754" s="55"/>
      <c r="AY754" s="55"/>
      <c r="AZ754" s="55"/>
      <c r="BA754" s="55"/>
      <c r="BB754" s="55"/>
      <c r="BC754" s="55"/>
      <c r="BD754" s="55"/>
      <c r="BE754" s="55"/>
      <c r="BF754" s="55"/>
      <c r="BG754" s="55"/>
      <c r="BH754" s="55"/>
      <c r="BI754" s="55"/>
      <c r="BJ754" s="55"/>
      <c r="BK754" s="55"/>
      <c r="BL754" s="55"/>
      <c r="BM754" s="55"/>
      <c r="BN754" s="55"/>
      <c r="BO754" s="55"/>
      <c r="BP754" s="55"/>
      <c r="BQ754" s="55"/>
      <c r="BR754" s="55"/>
      <c r="BS754" s="55"/>
      <c r="BT754" s="55"/>
      <c r="BU754" s="55"/>
      <c r="BV754" s="55"/>
      <c r="BW754" s="55"/>
      <c r="BX754" s="55"/>
      <c r="BY754" s="55"/>
      <c r="BZ754" s="55"/>
      <c r="CA754" s="55"/>
      <c r="CB754" s="55"/>
      <c r="CC754" s="55"/>
      <c r="CD754" s="55"/>
      <c r="CE754" s="55"/>
      <c r="CF754" s="55"/>
      <c r="CG754" s="55"/>
      <c r="CH754" s="55"/>
      <c r="CI754" s="55"/>
      <c r="CJ754" s="55"/>
      <c r="CK754" s="55"/>
    </row>
    <row r="755" spans="1:89" s="57" customFormat="1" x14ac:dyDescent="0.25">
      <c r="A755" s="7"/>
      <c r="B755" s="8"/>
      <c r="C755" s="55"/>
      <c r="D755" s="55"/>
      <c r="E755" s="55"/>
      <c r="F755" s="10"/>
      <c r="G755" s="56"/>
      <c r="H755" s="10"/>
      <c r="I755" s="10"/>
      <c r="J755" s="10"/>
      <c r="K755" s="9"/>
      <c r="L755" s="12"/>
      <c r="P755" s="58"/>
      <c r="Q755" s="15"/>
      <c r="R755" s="55"/>
      <c r="S755" s="55"/>
      <c r="T755" s="55"/>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c r="AT755" s="55"/>
      <c r="AU755" s="55"/>
      <c r="AV755" s="55"/>
      <c r="AW755" s="55"/>
      <c r="AX755" s="55"/>
      <c r="AY755" s="55"/>
      <c r="AZ755" s="55"/>
      <c r="BA755" s="55"/>
      <c r="BB755" s="55"/>
      <c r="BC755" s="55"/>
      <c r="BD755" s="55"/>
      <c r="BE755" s="55"/>
      <c r="BF755" s="55"/>
      <c r="BG755" s="55"/>
      <c r="BH755" s="55"/>
      <c r="BI755" s="55"/>
      <c r="BJ755" s="55"/>
      <c r="BK755" s="55"/>
      <c r="BL755" s="55"/>
      <c r="BM755" s="55"/>
      <c r="BN755" s="55"/>
      <c r="BO755" s="55"/>
      <c r="BP755" s="55"/>
      <c r="BQ755" s="55"/>
      <c r="BR755" s="55"/>
      <c r="BS755" s="55"/>
      <c r="BT755" s="55"/>
      <c r="BU755" s="55"/>
      <c r="BV755" s="55"/>
      <c r="BW755" s="55"/>
      <c r="BX755" s="55"/>
      <c r="BY755" s="55"/>
      <c r="BZ755" s="55"/>
      <c r="CA755" s="55"/>
      <c r="CB755" s="55"/>
      <c r="CC755" s="55"/>
      <c r="CD755" s="55"/>
      <c r="CE755" s="55"/>
      <c r="CF755" s="55"/>
      <c r="CG755" s="55"/>
      <c r="CH755" s="55"/>
      <c r="CI755" s="55"/>
      <c r="CJ755" s="55"/>
      <c r="CK755" s="55"/>
    </row>
    <row r="756" spans="1:89" s="57" customFormat="1" x14ac:dyDescent="0.25">
      <c r="A756" s="7"/>
      <c r="B756" s="8"/>
      <c r="C756" s="55"/>
      <c r="D756" s="55"/>
      <c r="E756" s="55"/>
      <c r="F756" s="10"/>
      <c r="G756" s="56"/>
      <c r="H756" s="10"/>
      <c r="I756" s="10"/>
      <c r="J756" s="10"/>
      <c r="K756" s="9"/>
      <c r="L756" s="12"/>
      <c r="P756" s="58"/>
      <c r="Q756" s="15"/>
      <c r="R756" s="55"/>
      <c r="S756" s="55"/>
      <c r="T756" s="55"/>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c r="AT756" s="55"/>
      <c r="AU756" s="55"/>
      <c r="AV756" s="55"/>
      <c r="AW756" s="55"/>
      <c r="AX756" s="55"/>
      <c r="AY756" s="55"/>
      <c r="AZ756" s="55"/>
      <c r="BA756" s="55"/>
      <c r="BB756" s="55"/>
      <c r="BC756" s="55"/>
      <c r="BD756" s="55"/>
      <c r="BE756" s="55"/>
      <c r="BF756" s="55"/>
      <c r="BG756" s="55"/>
      <c r="BH756" s="55"/>
      <c r="BI756" s="55"/>
      <c r="BJ756" s="55"/>
      <c r="BK756" s="55"/>
      <c r="BL756" s="55"/>
      <c r="BM756" s="55"/>
      <c r="BN756" s="55"/>
      <c r="BO756" s="55"/>
      <c r="BP756" s="55"/>
      <c r="BQ756" s="55"/>
      <c r="BR756" s="55"/>
      <c r="BS756" s="55"/>
      <c r="BT756" s="55"/>
      <c r="BU756" s="55"/>
      <c r="BV756" s="55"/>
      <c r="BW756" s="55"/>
      <c r="BX756" s="55"/>
      <c r="BY756" s="55"/>
      <c r="BZ756" s="55"/>
      <c r="CA756" s="55"/>
      <c r="CB756" s="55"/>
      <c r="CC756" s="55"/>
      <c r="CD756" s="55"/>
      <c r="CE756" s="55"/>
      <c r="CF756" s="55"/>
      <c r="CG756" s="55"/>
      <c r="CH756" s="55"/>
      <c r="CI756" s="55"/>
      <c r="CJ756" s="55"/>
      <c r="CK756" s="55"/>
    </row>
    <row r="757" spans="1:89" s="57" customFormat="1" x14ac:dyDescent="0.25">
      <c r="A757" s="7"/>
      <c r="B757" s="8"/>
      <c r="C757" s="55"/>
      <c r="D757" s="55"/>
      <c r="E757" s="55"/>
      <c r="F757" s="10"/>
      <c r="G757" s="56"/>
      <c r="H757" s="10"/>
      <c r="I757" s="10"/>
      <c r="J757" s="10"/>
      <c r="K757" s="9"/>
      <c r="L757" s="12"/>
      <c r="P757" s="58"/>
      <c r="Q757" s="15"/>
      <c r="R757" s="55"/>
      <c r="S757" s="55"/>
      <c r="T757" s="55"/>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c r="AT757" s="55"/>
      <c r="AU757" s="55"/>
      <c r="AV757" s="55"/>
      <c r="AW757" s="55"/>
      <c r="AX757" s="55"/>
      <c r="AY757" s="55"/>
      <c r="AZ757" s="55"/>
      <c r="BA757" s="55"/>
      <c r="BB757" s="55"/>
      <c r="BC757" s="55"/>
      <c r="BD757" s="55"/>
      <c r="BE757" s="55"/>
      <c r="BF757" s="55"/>
      <c r="BG757" s="55"/>
      <c r="BH757" s="55"/>
      <c r="BI757" s="55"/>
      <c r="BJ757" s="55"/>
      <c r="BK757" s="55"/>
      <c r="BL757" s="55"/>
      <c r="BM757" s="55"/>
      <c r="BN757" s="55"/>
      <c r="BO757" s="55"/>
      <c r="BP757" s="55"/>
      <c r="BQ757" s="55"/>
      <c r="BR757" s="55"/>
      <c r="BS757" s="55"/>
      <c r="BT757" s="55"/>
      <c r="BU757" s="55"/>
      <c r="BV757" s="55"/>
      <c r="BW757" s="55"/>
      <c r="BX757" s="55"/>
      <c r="BY757" s="55"/>
      <c r="BZ757" s="55"/>
      <c r="CA757" s="55"/>
      <c r="CB757" s="55"/>
      <c r="CC757" s="55"/>
      <c r="CD757" s="55"/>
      <c r="CE757" s="55"/>
      <c r="CF757" s="55"/>
      <c r="CG757" s="55"/>
      <c r="CH757" s="55"/>
      <c r="CI757" s="55"/>
      <c r="CJ757" s="55"/>
      <c r="CK757" s="55"/>
    </row>
    <row r="758" spans="1:89" s="57" customFormat="1" x14ac:dyDescent="0.25">
      <c r="A758" s="7"/>
      <c r="B758" s="8"/>
      <c r="C758" s="55"/>
      <c r="D758" s="55"/>
      <c r="E758" s="55"/>
      <c r="F758" s="10"/>
      <c r="G758" s="56"/>
      <c r="H758" s="10"/>
      <c r="I758" s="10"/>
      <c r="J758" s="10"/>
      <c r="K758" s="9"/>
      <c r="L758" s="12"/>
      <c r="P758" s="58"/>
      <c r="Q758" s="15"/>
      <c r="R758" s="55"/>
      <c r="S758" s="55"/>
      <c r="T758" s="55"/>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c r="AT758" s="55"/>
      <c r="AU758" s="55"/>
      <c r="AV758" s="55"/>
      <c r="AW758" s="55"/>
      <c r="AX758" s="55"/>
      <c r="AY758" s="55"/>
      <c r="AZ758" s="55"/>
      <c r="BA758" s="55"/>
      <c r="BB758" s="55"/>
      <c r="BC758" s="55"/>
      <c r="BD758" s="55"/>
      <c r="BE758" s="55"/>
      <c r="BF758" s="55"/>
      <c r="BG758" s="55"/>
      <c r="BH758" s="55"/>
      <c r="BI758" s="55"/>
      <c r="BJ758" s="55"/>
      <c r="BK758" s="55"/>
      <c r="BL758" s="55"/>
      <c r="BM758" s="55"/>
      <c r="BN758" s="55"/>
      <c r="BO758" s="55"/>
      <c r="BP758" s="55"/>
      <c r="BQ758" s="55"/>
      <c r="BR758" s="55"/>
      <c r="BS758" s="55"/>
      <c r="BT758" s="55"/>
      <c r="BU758" s="55"/>
      <c r="BV758" s="55"/>
      <c r="BW758" s="55"/>
      <c r="BX758" s="55"/>
      <c r="BY758" s="55"/>
      <c r="BZ758" s="55"/>
      <c r="CA758" s="55"/>
      <c r="CB758" s="55"/>
      <c r="CC758" s="55"/>
      <c r="CD758" s="55"/>
      <c r="CE758" s="55"/>
      <c r="CF758" s="55"/>
      <c r="CG758" s="55"/>
      <c r="CH758" s="55"/>
      <c r="CI758" s="55"/>
      <c r="CJ758" s="55"/>
      <c r="CK758" s="55"/>
    </row>
    <row r="759" spans="1:89" s="57" customFormat="1" x14ac:dyDescent="0.25">
      <c r="A759" s="7"/>
      <c r="B759" s="8"/>
      <c r="C759" s="55"/>
      <c r="D759" s="55"/>
      <c r="E759" s="55"/>
      <c r="F759" s="10"/>
      <c r="G759" s="56"/>
      <c r="H759" s="10"/>
      <c r="I759" s="10"/>
      <c r="J759" s="10"/>
      <c r="K759" s="9"/>
      <c r="L759" s="12"/>
      <c r="P759" s="58"/>
      <c r="Q759" s="15"/>
      <c r="R759" s="55"/>
      <c r="S759" s="55"/>
      <c r="T759" s="55"/>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c r="AT759" s="55"/>
      <c r="AU759" s="55"/>
      <c r="AV759" s="55"/>
      <c r="AW759" s="55"/>
      <c r="AX759" s="55"/>
      <c r="AY759" s="55"/>
      <c r="AZ759" s="55"/>
      <c r="BA759" s="55"/>
      <c r="BB759" s="55"/>
      <c r="BC759" s="55"/>
      <c r="BD759" s="55"/>
      <c r="BE759" s="55"/>
      <c r="BF759" s="55"/>
      <c r="BG759" s="55"/>
      <c r="BH759" s="55"/>
      <c r="BI759" s="55"/>
      <c r="BJ759" s="55"/>
      <c r="BK759" s="55"/>
      <c r="BL759" s="55"/>
      <c r="BM759" s="55"/>
      <c r="BN759" s="55"/>
      <c r="BO759" s="55"/>
      <c r="BP759" s="55"/>
      <c r="BQ759" s="55"/>
      <c r="BR759" s="55"/>
      <c r="BS759" s="55"/>
      <c r="BT759" s="55"/>
      <c r="BU759" s="55"/>
      <c r="BV759" s="55"/>
      <c r="BW759" s="55"/>
      <c r="BX759" s="55"/>
      <c r="BY759" s="55"/>
      <c r="BZ759" s="55"/>
      <c r="CA759" s="55"/>
      <c r="CB759" s="55"/>
      <c r="CC759" s="55"/>
      <c r="CD759" s="55"/>
      <c r="CE759" s="55"/>
      <c r="CF759" s="55"/>
      <c r="CG759" s="55"/>
      <c r="CH759" s="55"/>
      <c r="CI759" s="55"/>
      <c r="CJ759" s="55"/>
      <c r="CK759" s="55"/>
    </row>
    <row r="760" spans="1:89" s="57" customFormat="1" x14ac:dyDescent="0.25">
      <c r="A760" s="7"/>
      <c r="B760" s="8"/>
      <c r="C760" s="55"/>
      <c r="D760" s="55"/>
      <c r="E760" s="55"/>
      <c r="F760" s="10"/>
      <c r="G760" s="56"/>
      <c r="H760" s="10"/>
      <c r="I760" s="10"/>
      <c r="J760" s="10"/>
      <c r="K760" s="9"/>
      <c r="L760" s="12"/>
      <c r="P760" s="58"/>
      <c r="Q760" s="15"/>
      <c r="R760" s="55"/>
      <c r="S760" s="55"/>
      <c r="T760" s="55"/>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c r="AT760" s="55"/>
      <c r="AU760" s="55"/>
      <c r="AV760" s="55"/>
      <c r="AW760" s="55"/>
      <c r="AX760" s="55"/>
      <c r="AY760" s="55"/>
      <c r="AZ760" s="55"/>
      <c r="BA760" s="55"/>
      <c r="BB760" s="55"/>
      <c r="BC760" s="55"/>
      <c r="BD760" s="55"/>
      <c r="BE760" s="55"/>
      <c r="BF760" s="55"/>
      <c r="BG760" s="55"/>
      <c r="BH760" s="55"/>
      <c r="BI760" s="55"/>
      <c r="BJ760" s="55"/>
      <c r="BK760" s="55"/>
      <c r="BL760" s="55"/>
      <c r="BM760" s="55"/>
      <c r="BN760" s="55"/>
      <c r="BO760" s="55"/>
      <c r="BP760" s="55"/>
      <c r="BQ760" s="55"/>
      <c r="BR760" s="55"/>
      <c r="BS760" s="55"/>
      <c r="BT760" s="55"/>
      <c r="BU760" s="55"/>
      <c r="BV760" s="55"/>
      <c r="BW760" s="55"/>
      <c r="BX760" s="55"/>
      <c r="BY760" s="55"/>
      <c r="BZ760" s="55"/>
      <c r="CA760" s="55"/>
      <c r="CB760" s="55"/>
      <c r="CC760" s="55"/>
      <c r="CD760" s="55"/>
      <c r="CE760" s="55"/>
      <c r="CF760" s="55"/>
      <c r="CG760" s="55"/>
      <c r="CH760" s="55"/>
      <c r="CI760" s="55"/>
      <c r="CJ760" s="55"/>
      <c r="CK760" s="55"/>
    </row>
    <row r="761" spans="1:89" s="57" customFormat="1" x14ac:dyDescent="0.25">
      <c r="A761" s="7"/>
      <c r="B761" s="8"/>
      <c r="C761" s="55"/>
      <c r="D761" s="55"/>
      <c r="E761" s="55"/>
      <c r="F761" s="10"/>
      <c r="G761" s="56"/>
      <c r="H761" s="10"/>
      <c r="I761" s="10"/>
      <c r="J761" s="10"/>
      <c r="K761" s="9"/>
      <c r="L761" s="12"/>
      <c r="P761" s="58"/>
      <c r="Q761" s="15"/>
      <c r="R761" s="55"/>
      <c r="S761" s="55"/>
      <c r="T761" s="55"/>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c r="AT761" s="55"/>
      <c r="AU761" s="55"/>
      <c r="AV761" s="55"/>
      <c r="AW761" s="55"/>
      <c r="AX761" s="55"/>
      <c r="AY761" s="55"/>
      <c r="AZ761" s="55"/>
      <c r="BA761" s="55"/>
      <c r="BB761" s="55"/>
      <c r="BC761" s="55"/>
      <c r="BD761" s="55"/>
      <c r="BE761" s="55"/>
      <c r="BF761" s="55"/>
      <c r="BG761" s="55"/>
      <c r="BH761" s="55"/>
      <c r="BI761" s="55"/>
      <c r="BJ761" s="55"/>
      <c r="BK761" s="55"/>
      <c r="BL761" s="55"/>
      <c r="BM761" s="55"/>
      <c r="BN761" s="55"/>
      <c r="BO761" s="55"/>
      <c r="BP761" s="55"/>
      <c r="BQ761" s="55"/>
      <c r="BR761" s="55"/>
      <c r="BS761" s="55"/>
      <c r="BT761" s="55"/>
      <c r="BU761" s="55"/>
      <c r="BV761" s="55"/>
      <c r="BW761" s="55"/>
      <c r="BX761" s="55"/>
      <c r="BY761" s="55"/>
      <c r="BZ761" s="55"/>
      <c r="CA761" s="55"/>
      <c r="CB761" s="55"/>
      <c r="CC761" s="55"/>
      <c r="CD761" s="55"/>
      <c r="CE761" s="55"/>
      <c r="CF761" s="55"/>
      <c r="CG761" s="55"/>
      <c r="CH761" s="55"/>
      <c r="CI761" s="55"/>
      <c r="CJ761" s="55"/>
      <c r="CK761" s="55"/>
    </row>
    <row r="762" spans="1:89" s="57" customFormat="1" x14ac:dyDescent="0.25">
      <c r="A762" s="7"/>
      <c r="B762" s="8"/>
      <c r="C762" s="55"/>
      <c r="D762" s="55"/>
      <c r="E762" s="55"/>
      <c r="F762" s="10"/>
      <c r="G762" s="56"/>
      <c r="H762" s="10"/>
      <c r="I762" s="10"/>
      <c r="J762" s="10"/>
      <c r="K762" s="9"/>
      <c r="L762" s="12"/>
      <c r="P762" s="58"/>
      <c r="Q762" s="15"/>
      <c r="R762" s="55"/>
      <c r="S762" s="55"/>
      <c r="T762" s="55"/>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c r="AT762" s="55"/>
      <c r="AU762" s="55"/>
      <c r="AV762" s="55"/>
      <c r="AW762" s="55"/>
      <c r="AX762" s="55"/>
      <c r="AY762" s="55"/>
      <c r="AZ762" s="55"/>
      <c r="BA762" s="55"/>
      <c r="BB762" s="55"/>
      <c r="BC762" s="55"/>
      <c r="BD762" s="55"/>
      <c r="BE762" s="55"/>
      <c r="BF762" s="55"/>
      <c r="BG762" s="55"/>
      <c r="BH762" s="55"/>
      <c r="BI762" s="55"/>
      <c r="BJ762" s="55"/>
      <c r="BK762" s="55"/>
      <c r="BL762" s="55"/>
      <c r="BM762" s="55"/>
      <c r="BN762" s="55"/>
      <c r="BO762" s="55"/>
      <c r="BP762" s="55"/>
      <c r="BQ762" s="55"/>
      <c r="BR762" s="55"/>
      <c r="BS762" s="55"/>
      <c r="BT762" s="55"/>
      <c r="BU762" s="55"/>
      <c r="BV762" s="55"/>
      <c r="BW762" s="55"/>
      <c r="BX762" s="55"/>
      <c r="BY762" s="55"/>
      <c r="BZ762" s="55"/>
      <c r="CA762" s="55"/>
      <c r="CB762" s="55"/>
      <c r="CC762" s="55"/>
      <c r="CD762" s="55"/>
      <c r="CE762" s="55"/>
      <c r="CF762" s="55"/>
      <c r="CG762" s="55"/>
      <c r="CH762" s="55"/>
      <c r="CI762" s="55"/>
      <c r="CJ762" s="55"/>
      <c r="CK762" s="55"/>
    </row>
    <row r="763" spans="1:89" s="57" customFormat="1" x14ac:dyDescent="0.25">
      <c r="A763" s="7"/>
      <c r="B763" s="8"/>
      <c r="C763" s="55"/>
      <c r="D763" s="55"/>
      <c r="E763" s="55"/>
      <c r="F763" s="10"/>
      <c r="G763" s="56"/>
      <c r="H763" s="10"/>
      <c r="I763" s="10"/>
      <c r="J763" s="10"/>
      <c r="K763" s="9"/>
      <c r="L763" s="12"/>
      <c r="P763" s="58"/>
      <c r="Q763" s="15"/>
      <c r="R763" s="55"/>
      <c r="S763" s="55"/>
      <c r="T763" s="55"/>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c r="AZ763" s="55"/>
      <c r="BA763" s="55"/>
      <c r="BB763" s="55"/>
      <c r="BC763" s="55"/>
      <c r="BD763" s="55"/>
      <c r="BE763" s="55"/>
      <c r="BF763" s="55"/>
      <c r="BG763" s="55"/>
      <c r="BH763" s="55"/>
      <c r="BI763" s="55"/>
      <c r="BJ763" s="55"/>
      <c r="BK763" s="55"/>
      <c r="BL763" s="55"/>
      <c r="BM763" s="55"/>
      <c r="BN763" s="55"/>
      <c r="BO763" s="55"/>
      <c r="BP763" s="55"/>
      <c r="BQ763" s="55"/>
      <c r="BR763" s="55"/>
      <c r="BS763" s="55"/>
      <c r="BT763" s="55"/>
      <c r="BU763" s="55"/>
      <c r="BV763" s="55"/>
      <c r="BW763" s="55"/>
      <c r="BX763" s="55"/>
      <c r="BY763" s="55"/>
      <c r="BZ763" s="55"/>
      <c r="CA763" s="55"/>
      <c r="CB763" s="55"/>
      <c r="CC763" s="55"/>
      <c r="CD763" s="55"/>
      <c r="CE763" s="55"/>
      <c r="CF763" s="55"/>
      <c r="CG763" s="55"/>
      <c r="CH763" s="55"/>
      <c r="CI763" s="55"/>
      <c r="CJ763" s="55"/>
      <c r="CK763" s="55"/>
    </row>
    <row r="764" spans="1:89" s="57" customFormat="1" x14ac:dyDescent="0.25">
      <c r="A764" s="7"/>
      <c r="B764" s="8"/>
      <c r="C764" s="55"/>
      <c r="D764" s="55"/>
      <c r="E764" s="55"/>
      <c r="F764" s="10"/>
      <c r="G764" s="56"/>
      <c r="H764" s="10"/>
      <c r="I764" s="10"/>
      <c r="J764" s="10"/>
      <c r="K764" s="9"/>
      <c r="L764" s="12"/>
      <c r="P764" s="58"/>
      <c r="Q764" s="15"/>
      <c r="R764" s="55"/>
      <c r="S764" s="55"/>
      <c r="T764" s="55"/>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c r="AT764" s="55"/>
      <c r="AU764" s="55"/>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row>
    <row r="765" spans="1:89" s="57" customFormat="1" x14ac:dyDescent="0.25">
      <c r="A765" s="7"/>
      <c r="B765" s="8"/>
      <c r="C765" s="55"/>
      <c r="D765" s="55"/>
      <c r="E765" s="55"/>
      <c r="F765" s="10"/>
      <c r="G765" s="56"/>
      <c r="H765" s="10"/>
      <c r="I765" s="10"/>
      <c r="J765" s="10"/>
      <c r="K765" s="9"/>
      <c r="L765" s="12"/>
      <c r="P765" s="58"/>
      <c r="Q765" s="15"/>
      <c r="R765" s="55"/>
      <c r="S765" s="55"/>
      <c r="T765" s="55"/>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c r="AT765" s="55"/>
      <c r="AU765" s="55"/>
      <c r="AV765" s="55"/>
      <c r="AW765" s="55"/>
      <c r="AX765" s="55"/>
      <c r="AY765" s="55"/>
      <c r="AZ765" s="55"/>
      <c r="BA765" s="55"/>
      <c r="BB765" s="55"/>
      <c r="BC765" s="55"/>
      <c r="BD765" s="55"/>
      <c r="BE765" s="55"/>
      <c r="BF765" s="55"/>
      <c r="BG765" s="55"/>
      <c r="BH765" s="55"/>
      <c r="BI765" s="55"/>
      <c r="BJ765" s="55"/>
      <c r="BK765" s="55"/>
      <c r="BL765" s="55"/>
      <c r="BM765" s="55"/>
      <c r="BN765" s="55"/>
      <c r="BO765" s="55"/>
      <c r="BP765" s="55"/>
      <c r="BQ765" s="55"/>
      <c r="BR765" s="55"/>
      <c r="BS765" s="55"/>
      <c r="BT765" s="55"/>
      <c r="BU765" s="55"/>
      <c r="BV765" s="55"/>
      <c r="BW765" s="55"/>
      <c r="BX765" s="55"/>
      <c r="BY765" s="55"/>
      <c r="BZ765" s="55"/>
      <c r="CA765" s="55"/>
      <c r="CB765" s="55"/>
      <c r="CC765" s="55"/>
      <c r="CD765" s="55"/>
      <c r="CE765" s="55"/>
      <c r="CF765" s="55"/>
      <c r="CG765" s="55"/>
      <c r="CH765" s="55"/>
      <c r="CI765" s="55"/>
      <c r="CJ765" s="55"/>
      <c r="CK765" s="55"/>
    </row>
    <row r="766" spans="1:89" s="57" customFormat="1" x14ac:dyDescent="0.25">
      <c r="A766" s="7"/>
      <c r="B766" s="8"/>
      <c r="C766" s="55"/>
      <c r="D766" s="55"/>
      <c r="E766" s="55"/>
      <c r="F766" s="10"/>
      <c r="G766" s="56"/>
      <c r="H766" s="10"/>
      <c r="I766" s="10"/>
      <c r="J766" s="10"/>
      <c r="K766" s="9"/>
      <c r="L766" s="12"/>
      <c r="P766" s="58"/>
      <c r="Q766" s="15"/>
      <c r="R766" s="55"/>
      <c r="S766" s="55"/>
      <c r="T766" s="55"/>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c r="BC766" s="55"/>
      <c r="BD766" s="55"/>
      <c r="BE766" s="55"/>
      <c r="BF766" s="55"/>
      <c r="BG766" s="55"/>
      <c r="BH766" s="55"/>
      <c r="BI766" s="55"/>
      <c r="BJ766" s="55"/>
      <c r="BK766" s="55"/>
      <c r="BL766" s="55"/>
      <c r="BM766" s="55"/>
      <c r="BN766" s="55"/>
      <c r="BO766" s="55"/>
      <c r="BP766" s="55"/>
      <c r="BQ766" s="55"/>
      <c r="BR766" s="55"/>
      <c r="BS766" s="55"/>
      <c r="BT766" s="55"/>
      <c r="BU766" s="55"/>
      <c r="BV766" s="55"/>
      <c r="BW766" s="55"/>
      <c r="BX766" s="55"/>
      <c r="BY766" s="55"/>
      <c r="BZ766" s="55"/>
      <c r="CA766" s="55"/>
      <c r="CB766" s="55"/>
      <c r="CC766" s="55"/>
      <c r="CD766" s="55"/>
      <c r="CE766" s="55"/>
      <c r="CF766" s="55"/>
      <c r="CG766" s="55"/>
      <c r="CH766" s="55"/>
      <c r="CI766" s="55"/>
      <c r="CJ766" s="55"/>
      <c r="CK766" s="55"/>
    </row>
    <row r="767" spans="1:89" s="57" customFormat="1" x14ac:dyDescent="0.25">
      <c r="A767" s="7"/>
      <c r="B767" s="8"/>
      <c r="C767" s="55"/>
      <c r="D767" s="55"/>
      <c r="E767" s="55"/>
      <c r="F767" s="10"/>
      <c r="G767" s="56"/>
      <c r="H767" s="10"/>
      <c r="I767" s="10"/>
      <c r="J767" s="10"/>
      <c r="K767" s="9"/>
      <c r="L767" s="12"/>
      <c r="P767" s="58"/>
      <c r="Q767" s="15"/>
      <c r="R767" s="55"/>
      <c r="S767" s="55"/>
      <c r="T767" s="55"/>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c r="AT767" s="55"/>
      <c r="AU767" s="55"/>
      <c r="AV767" s="55"/>
      <c r="AW767" s="55"/>
      <c r="AX767" s="55"/>
      <c r="AY767" s="55"/>
      <c r="AZ767" s="55"/>
      <c r="BA767" s="55"/>
      <c r="BB767" s="55"/>
      <c r="BC767" s="55"/>
      <c r="BD767" s="55"/>
      <c r="BE767" s="55"/>
      <c r="BF767" s="55"/>
      <c r="BG767" s="55"/>
      <c r="BH767" s="55"/>
      <c r="BI767" s="55"/>
      <c r="BJ767" s="55"/>
      <c r="BK767" s="55"/>
      <c r="BL767" s="55"/>
      <c r="BM767" s="55"/>
      <c r="BN767" s="55"/>
      <c r="BO767" s="55"/>
      <c r="BP767" s="55"/>
      <c r="BQ767" s="55"/>
      <c r="BR767" s="55"/>
      <c r="BS767" s="55"/>
      <c r="BT767" s="55"/>
      <c r="BU767" s="55"/>
      <c r="BV767" s="55"/>
      <c r="BW767" s="55"/>
      <c r="BX767" s="55"/>
      <c r="BY767" s="55"/>
      <c r="BZ767" s="55"/>
      <c r="CA767" s="55"/>
      <c r="CB767" s="55"/>
      <c r="CC767" s="55"/>
      <c r="CD767" s="55"/>
      <c r="CE767" s="55"/>
      <c r="CF767" s="55"/>
      <c r="CG767" s="55"/>
      <c r="CH767" s="55"/>
      <c r="CI767" s="55"/>
      <c r="CJ767" s="55"/>
      <c r="CK767" s="55"/>
    </row>
    <row r="768" spans="1:89" s="57" customFormat="1" x14ac:dyDescent="0.25">
      <c r="A768" s="7"/>
      <c r="B768" s="8"/>
      <c r="C768" s="55"/>
      <c r="D768" s="55"/>
      <c r="E768" s="55"/>
      <c r="F768" s="10"/>
      <c r="G768" s="56"/>
      <c r="H768" s="10"/>
      <c r="I768" s="10"/>
      <c r="J768" s="10"/>
      <c r="K768" s="9"/>
      <c r="L768" s="12"/>
      <c r="P768" s="58"/>
      <c r="Q768" s="15"/>
      <c r="R768" s="55"/>
      <c r="S768" s="55"/>
      <c r="T768" s="55"/>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c r="AT768" s="55"/>
      <c r="AU768" s="55"/>
      <c r="AV768" s="55"/>
      <c r="AW768" s="55"/>
      <c r="AX768" s="55"/>
      <c r="AY768" s="55"/>
      <c r="AZ768" s="55"/>
      <c r="BA768" s="55"/>
      <c r="BB768" s="55"/>
      <c r="BC768" s="55"/>
      <c r="BD768" s="55"/>
      <c r="BE768" s="55"/>
      <c r="BF768" s="55"/>
      <c r="BG768" s="55"/>
      <c r="BH768" s="55"/>
      <c r="BI768" s="55"/>
      <c r="BJ768" s="55"/>
      <c r="BK768" s="55"/>
      <c r="BL768" s="55"/>
      <c r="BM768" s="55"/>
      <c r="BN768" s="55"/>
      <c r="BO768" s="55"/>
      <c r="BP768" s="55"/>
      <c r="BQ768" s="55"/>
      <c r="BR768" s="55"/>
      <c r="BS768" s="55"/>
      <c r="BT768" s="55"/>
      <c r="BU768" s="55"/>
      <c r="BV768" s="55"/>
      <c r="BW768" s="55"/>
      <c r="BX768" s="55"/>
      <c r="BY768" s="55"/>
      <c r="BZ768" s="55"/>
      <c r="CA768" s="55"/>
      <c r="CB768" s="55"/>
      <c r="CC768" s="55"/>
      <c r="CD768" s="55"/>
      <c r="CE768" s="55"/>
      <c r="CF768" s="55"/>
      <c r="CG768" s="55"/>
      <c r="CH768" s="55"/>
      <c r="CI768" s="55"/>
      <c r="CJ768" s="55"/>
      <c r="CK768" s="55"/>
    </row>
    <row r="769" spans="1:89" s="57" customFormat="1" x14ac:dyDescent="0.25">
      <c r="A769" s="7"/>
      <c r="B769" s="8"/>
      <c r="C769" s="55"/>
      <c r="D769" s="55"/>
      <c r="E769" s="55"/>
      <c r="F769" s="10"/>
      <c r="G769" s="56"/>
      <c r="H769" s="10"/>
      <c r="I769" s="10"/>
      <c r="J769" s="10"/>
      <c r="K769" s="9"/>
      <c r="L769" s="12"/>
      <c r="P769" s="58"/>
      <c r="Q769" s="15"/>
      <c r="R769" s="55"/>
      <c r="S769" s="55"/>
      <c r="T769" s="55"/>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c r="AT769" s="55"/>
      <c r="AU769" s="55"/>
      <c r="AV769" s="55"/>
      <c r="AW769" s="55"/>
      <c r="AX769" s="55"/>
      <c r="AY769" s="55"/>
      <c r="AZ769" s="55"/>
      <c r="BA769" s="55"/>
      <c r="BB769" s="55"/>
      <c r="BC769" s="55"/>
      <c r="BD769" s="55"/>
      <c r="BE769" s="55"/>
      <c r="BF769" s="55"/>
      <c r="BG769" s="55"/>
      <c r="BH769" s="55"/>
      <c r="BI769" s="55"/>
      <c r="BJ769" s="55"/>
      <c r="BK769" s="55"/>
      <c r="BL769" s="55"/>
      <c r="BM769" s="55"/>
      <c r="BN769" s="55"/>
      <c r="BO769" s="55"/>
      <c r="BP769" s="55"/>
      <c r="BQ769" s="55"/>
      <c r="BR769" s="55"/>
      <c r="BS769" s="55"/>
      <c r="BT769" s="55"/>
      <c r="BU769" s="55"/>
      <c r="BV769" s="55"/>
      <c r="BW769" s="55"/>
      <c r="BX769" s="55"/>
      <c r="BY769" s="55"/>
      <c r="BZ769" s="55"/>
      <c r="CA769" s="55"/>
      <c r="CB769" s="55"/>
      <c r="CC769" s="55"/>
      <c r="CD769" s="55"/>
      <c r="CE769" s="55"/>
      <c r="CF769" s="55"/>
      <c r="CG769" s="55"/>
      <c r="CH769" s="55"/>
      <c r="CI769" s="55"/>
      <c r="CJ769" s="55"/>
      <c r="CK769" s="55"/>
    </row>
    <row r="770" spans="1:89" s="57" customFormat="1" x14ac:dyDescent="0.25">
      <c r="A770" s="7"/>
      <c r="B770" s="8"/>
      <c r="C770" s="55"/>
      <c r="D770" s="55"/>
      <c r="E770" s="55"/>
      <c r="F770" s="10"/>
      <c r="G770" s="56"/>
      <c r="H770" s="10"/>
      <c r="I770" s="10"/>
      <c r="J770" s="10"/>
      <c r="K770" s="9"/>
      <c r="L770" s="12"/>
      <c r="P770" s="58"/>
      <c r="Q770" s="15"/>
      <c r="R770" s="55"/>
      <c r="S770" s="55"/>
      <c r="T770" s="55"/>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row>
    <row r="771" spans="1:89" s="57" customFormat="1" x14ac:dyDescent="0.25">
      <c r="A771" s="7"/>
      <c r="B771" s="8"/>
      <c r="C771" s="55"/>
      <c r="D771" s="55"/>
      <c r="E771" s="55"/>
      <c r="F771" s="10"/>
      <c r="G771" s="56"/>
      <c r="H771" s="10"/>
      <c r="I771" s="10"/>
      <c r="J771" s="10"/>
      <c r="K771" s="9"/>
      <c r="L771" s="12"/>
      <c r="P771" s="58"/>
      <c r="Q771" s="15"/>
      <c r="R771" s="55"/>
      <c r="S771" s="55"/>
      <c r="T771" s="55"/>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c r="AT771" s="55"/>
      <c r="AU771" s="55"/>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row>
    <row r="772" spans="1:89" s="57" customFormat="1" x14ac:dyDescent="0.25">
      <c r="A772" s="7"/>
      <c r="B772" s="8"/>
      <c r="C772" s="55"/>
      <c r="D772" s="55"/>
      <c r="E772" s="55"/>
      <c r="F772" s="10"/>
      <c r="G772" s="56"/>
      <c r="H772" s="10"/>
      <c r="I772" s="10"/>
      <c r="J772" s="10"/>
      <c r="K772" s="9"/>
      <c r="L772" s="12"/>
      <c r="P772" s="58"/>
      <c r="Q772" s="15"/>
      <c r="R772" s="55"/>
      <c r="S772" s="55"/>
      <c r="T772" s="55"/>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c r="AT772" s="55"/>
      <c r="AU772" s="55"/>
      <c r="AV772" s="55"/>
      <c r="AW772" s="55"/>
      <c r="AX772" s="55"/>
      <c r="AY772" s="55"/>
      <c r="AZ772" s="55"/>
      <c r="BA772" s="55"/>
      <c r="BB772" s="55"/>
      <c r="BC772" s="55"/>
      <c r="BD772" s="55"/>
      <c r="BE772" s="55"/>
      <c r="BF772" s="55"/>
      <c r="BG772" s="55"/>
      <c r="BH772" s="55"/>
      <c r="BI772" s="55"/>
      <c r="BJ772" s="55"/>
      <c r="BK772" s="55"/>
      <c r="BL772" s="55"/>
      <c r="BM772" s="55"/>
      <c r="BN772" s="55"/>
      <c r="BO772" s="55"/>
      <c r="BP772" s="55"/>
      <c r="BQ772" s="55"/>
      <c r="BR772" s="55"/>
      <c r="BS772" s="55"/>
      <c r="BT772" s="55"/>
      <c r="BU772" s="55"/>
      <c r="BV772" s="55"/>
      <c r="BW772" s="55"/>
      <c r="BX772" s="55"/>
      <c r="BY772" s="55"/>
      <c r="BZ772" s="55"/>
      <c r="CA772" s="55"/>
      <c r="CB772" s="55"/>
      <c r="CC772" s="55"/>
      <c r="CD772" s="55"/>
      <c r="CE772" s="55"/>
      <c r="CF772" s="55"/>
      <c r="CG772" s="55"/>
      <c r="CH772" s="55"/>
      <c r="CI772" s="55"/>
      <c r="CJ772" s="55"/>
      <c r="CK772" s="55"/>
    </row>
    <row r="773" spans="1:89" s="57" customFormat="1" x14ac:dyDescent="0.25">
      <c r="A773" s="7"/>
      <c r="B773" s="8"/>
      <c r="C773" s="55"/>
      <c r="D773" s="55"/>
      <c r="E773" s="55"/>
      <c r="F773" s="10"/>
      <c r="G773" s="56"/>
      <c r="H773" s="10"/>
      <c r="I773" s="10"/>
      <c r="J773" s="10"/>
      <c r="K773" s="9"/>
      <c r="L773" s="12"/>
      <c r="P773" s="58"/>
      <c r="Q773" s="15"/>
      <c r="R773" s="55"/>
      <c r="S773" s="55"/>
      <c r="T773" s="55"/>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c r="AT773" s="55"/>
      <c r="AU773" s="55"/>
      <c r="AV773" s="55"/>
      <c r="AW773" s="55"/>
      <c r="AX773" s="55"/>
      <c r="AY773" s="55"/>
      <c r="AZ773" s="55"/>
      <c r="BA773" s="55"/>
      <c r="BB773" s="55"/>
      <c r="BC773" s="55"/>
      <c r="BD773" s="55"/>
      <c r="BE773" s="55"/>
      <c r="BF773" s="55"/>
      <c r="BG773" s="55"/>
      <c r="BH773" s="55"/>
      <c r="BI773" s="55"/>
      <c r="BJ773" s="55"/>
      <c r="BK773" s="55"/>
      <c r="BL773" s="55"/>
      <c r="BM773" s="55"/>
      <c r="BN773" s="55"/>
      <c r="BO773" s="55"/>
      <c r="BP773" s="55"/>
      <c r="BQ773" s="55"/>
      <c r="BR773" s="55"/>
      <c r="BS773" s="55"/>
      <c r="BT773" s="55"/>
      <c r="BU773" s="55"/>
      <c r="BV773" s="55"/>
      <c r="BW773" s="55"/>
      <c r="BX773" s="55"/>
      <c r="BY773" s="55"/>
      <c r="BZ773" s="55"/>
      <c r="CA773" s="55"/>
      <c r="CB773" s="55"/>
      <c r="CC773" s="55"/>
      <c r="CD773" s="55"/>
      <c r="CE773" s="55"/>
      <c r="CF773" s="55"/>
      <c r="CG773" s="55"/>
      <c r="CH773" s="55"/>
      <c r="CI773" s="55"/>
      <c r="CJ773" s="55"/>
      <c r="CK773" s="55"/>
    </row>
    <row r="774" spans="1:89" s="57" customFormat="1" x14ac:dyDescent="0.25">
      <c r="A774" s="7"/>
      <c r="B774" s="8"/>
      <c r="C774" s="55"/>
      <c r="D774" s="55"/>
      <c r="E774" s="55"/>
      <c r="F774" s="10"/>
      <c r="G774" s="56"/>
      <c r="H774" s="10"/>
      <c r="I774" s="10"/>
      <c r="J774" s="10"/>
      <c r="K774" s="9"/>
      <c r="L774" s="12"/>
      <c r="P774" s="58"/>
      <c r="Q774" s="15"/>
      <c r="R774" s="55"/>
      <c r="S774" s="55"/>
      <c r="T774" s="55"/>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c r="AT774" s="55"/>
      <c r="AU774" s="55"/>
      <c r="AV774" s="55"/>
      <c r="AW774" s="55"/>
      <c r="AX774" s="55"/>
      <c r="AY774" s="55"/>
      <c r="AZ774" s="55"/>
      <c r="BA774" s="55"/>
      <c r="BB774" s="55"/>
      <c r="BC774" s="55"/>
      <c r="BD774" s="55"/>
      <c r="BE774" s="55"/>
      <c r="BF774" s="55"/>
      <c r="BG774" s="55"/>
      <c r="BH774" s="55"/>
      <c r="BI774" s="55"/>
      <c r="BJ774" s="55"/>
      <c r="BK774" s="55"/>
      <c r="BL774" s="55"/>
      <c r="BM774" s="55"/>
      <c r="BN774" s="55"/>
      <c r="BO774" s="55"/>
      <c r="BP774" s="55"/>
      <c r="BQ774" s="55"/>
      <c r="BR774" s="55"/>
      <c r="BS774" s="55"/>
      <c r="BT774" s="55"/>
      <c r="BU774" s="55"/>
      <c r="BV774" s="55"/>
      <c r="BW774" s="55"/>
      <c r="BX774" s="55"/>
      <c r="BY774" s="55"/>
      <c r="BZ774" s="55"/>
      <c r="CA774" s="55"/>
      <c r="CB774" s="55"/>
      <c r="CC774" s="55"/>
      <c r="CD774" s="55"/>
      <c r="CE774" s="55"/>
      <c r="CF774" s="55"/>
      <c r="CG774" s="55"/>
      <c r="CH774" s="55"/>
      <c r="CI774" s="55"/>
      <c r="CJ774" s="55"/>
      <c r="CK774" s="55"/>
    </row>
    <row r="775" spans="1:89" s="57" customFormat="1" x14ac:dyDescent="0.25">
      <c r="A775" s="7"/>
      <c r="B775" s="8"/>
      <c r="C775" s="55"/>
      <c r="D775" s="55"/>
      <c r="E775" s="55"/>
      <c r="F775" s="10"/>
      <c r="G775" s="56"/>
      <c r="H775" s="10"/>
      <c r="I775" s="10"/>
      <c r="J775" s="10"/>
      <c r="K775" s="9"/>
      <c r="L775" s="12"/>
      <c r="P775" s="58"/>
      <c r="Q775" s="15"/>
      <c r="R775" s="55"/>
      <c r="S775" s="55"/>
      <c r="T775" s="55"/>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c r="AT775" s="55"/>
      <c r="AU775" s="55"/>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row>
    <row r="776" spans="1:89" s="57" customFormat="1" x14ac:dyDescent="0.25">
      <c r="A776" s="7"/>
      <c r="B776" s="8"/>
      <c r="C776" s="55"/>
      <c r="D776" s="55"/>
      <c r="E776" s="55"/>
      <c r="F776" s="10"/>
      <c r="G776" s="56"/>
      <c r="H776" s="10"/>
      <c r="I776" s="10"/>
      <c r="J776" s="10"/>
      <c r="K776" s="9"/>
      <c r="L776" s="12"/>
      <c r="P776" s="58"/>
      <c r="Q776" s="15"/>
      <c r="R776" s="55"/>
      <c r="S776" s="55"/>
      <c r="T776" s="55"/>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row>
    <row r="777" spans="1:89" s="57" customFormat="1" x14ac:dyDescent="0.25">
      <c r="A777" s="7"/>
      <c r="B777" s="8"/>
      <c r="C777" s="55"/>
      <c r="D777" s="55"/>
      <c r="E777" s="55"/>
      <c r="F777" s="10"/>
      <c r="G777" s="56"/>
      <c r="H777" s="10"/>
      <c r="I777" s="10"/>
      <c r="J777" s="10"/>
      <c r="K777" s="9"/>
      <c r="L777" s="12"/>
      <c r="P777" s="58"/>
      <c r="Q777" s="15"/>
      <c r="R777" s="55"/>
      <c r="S777" s="55"/>
      <c r="T777" s="55"/>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c r="AT777" s="55"/>
      <c r="AU777" s="55"/>
      <c r="AV777" s="55"/>
      <c r="AW777" s="55"/>
      <c r="AX777" s="55"/>
      <c r="AY777" s="55"/>
      <c r="AZ777" s="55"/>
      <c r="BA777" s="55"/>
      <c r="BB777" s="55"/>
      <c r="BC777" s="55"/>
      <c r="BD777" s="55"/>
      <c r="BE777" s="55"/>
      <c r="BF777" s="55"/>
      <c r="BG777" s="55"/>
      <c r="BH777" s="55"/>
      <c r="BI777" s="55"/>
      <c r="BJ777" s="55"/>
      <c r="BK777" s="55"/>
      <c r="BL777" s="55"/>
      <c r="BM777" s="55"/>
      <c r="BN777" s="55"/>
      <c r="BO777" s="55"/>
      <c r="BP777" s="55"/>
      <c r="BQ777" s="55"/>
      <c r="BR777" s="55"/>
      <c r="BS777" s="55"/>
      <c r="BT777" s="55"/>
      <c r="BU777" s="55"/>
      <c r="BV777" s="55"/>
      <c r="BW777" s="55"/>
      <c r="BX777" s="55"/>
      <c r="BY777" s="55"/>
      <c r="BZ777" s="55"/>
      <c r="CA777" s="55"/>
      <c r="CB777" s="55"/>
      <c r="CC777" s="55"/>
      <c r="CD777" s="55"/>
      <c r="CE777" s="55"/>
      <c r="CF777" s="55"/>
      <c r="CG777" s="55"/>
      <c r="CH777" s="55"/>
      <c r="CI777" s="55"/>
      <c r="CJ777" s="55"/>
      <c r="CK777" s="55"/>
    </row>
    <row r="778" spans="1:89" s="57" customFormat="1" x14ac:dyDescent="0.25">
      <c r="A778" s="7"/>
      <c r="B778" s="8"/>
      <c r="C778" s="55"/>
      <c r="D778" s="55"/>
      <c r="E778" s="55"/>
      <c r="F778" s="10"/>
      <c r="G778" s="56"/>
      <c r="H778" s="10"/>
      <c r="I778" s="10"/>
      <c r="J778" s="10"/>
      <c r="K778" s="9"/>
      <c r="L778" s="12"/>
      <c r="P778" s="58"/>
      <c r="Q778" s="15"/>
      <c r="R778" s="55"/>
      <c r="S778" s="55"/>
      <c r="T778" s="55"/>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c r="AT778" s="55"/>
      <c r="AU778" s="55"/>
      <c r="AV778" s="55"/>
      <c r="AW778" s="55"/>
      <c r="AX778" s="55"/>
      <c r="AY778" s="55"/>
      <c r="AZ778" s="55"/>
      <c r="BA778" s="55"/>
      <c r="BB778" s="55"/>
      <c r="BC778" s="55"/>
      <c r="BD778" s="55"/>
      <c r="BE778" s="55"/>
      <c r="BF778" s="55"/>
      <c r="BG778" s="55"/>
      <c r="BH778" s="55"/>
      <c r="BI778" s="55"/>
      <c r="BJ778" s="55"/>
      <c r="BK778" s="55"/>
      <c r="BL778" s="55"/>
      <c r="BM778" s="55"/>
      <c r="BN778" s="55"/>
      <c r="BO778" s="55"/>
      <c r="BP778" s="55"/>
      <c r="BQ778" s="55"/>
      <c r="BR778" s="55"/>
      <c r="BS778" s="55"/>
      <c r="BT778" s="55"/>
      <c r="BU778" s="55"/>
      <c r="BV778" s="55"/>
      <c r="BW778" s="55"/>
      <c r="BX778" s="55"/>
      <c r="BY778" s="55"/>
      <c r="BZ778" s="55"/>
      <c r="CA778" s="55"/>
      <c r="CB778" s="55"/>
      <c r="CC778" s="55"/>
      <c r="CD778" s="55"/>
      <c r="CE778" s="55"/>
      <c r="CF778" s="55"/>
      <c r="CG778" s="55"/>
      <c r="CH778" s="55"/>
      <c r="CI778" s="55"/>
      <c r="CJ778" s="55"/>
      <c r="CK778" s="55"/>
    </row>
    <row r="779" spans="1:89" s="57" customFormat="1" x14ac:dyDescent="0.25">
      <c r="A779" s="7"/>
      <c r="B779" s="8"/>
      <c r="C779" s="55"/>
      <c r="D779" s="55"/>
      <c r="E779" s="55"/>
      <c r="F779" s="10"/>
      <c r="G779" s="56"/>
      <c r="H779" s="10"/>
      <c r="I779" s="10"/>
      <c r="J779" s="10"/>
      <c r="K779" s="9"/>
      <c r="L779" s="12"/>
      <c r="P779" s="58"/>
      <c r="Q779" s="15"/>
      <c r="R779" s="55"/>
      <c r="S779" s="55"/>
      <c r="T779" s="55"/>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c r="AT779" s="55"/>
      <c r="AU779" s="55"/>
      <c r="AV779" s="55"/>
      <c r="AW779" s="55"/>
      <c r="AX779" s="55"/>
      <c r="AY779" s="55"/>
      <c r="AZ779" s="55"/>
      <c r="BA779" s="55"/>
      <c r="BB779" s="55"/>
      <c r="BC779" s="55"/>
      <c r="BD779" s="55"/>
      <c r="BE779" s="55"/>
      <c r="BF779" s="55"/>
      <c r="BG779" s="55"/>
      <c r="BH779" s="55"/>
      <c r="BI779" s="55"/>
      <c r="BJ779" s="55"/>
      <c r="BK779" s="55"/>
      <c r="BL779" s="55"/>
      <c r="BM779" s="55"/>
      <c r="BN779" s="55"/>
      <c r="BO779" s="55"/>
      <c r="BP779" s="55"/>
      <c r="BQ779" s="55"/>
      <c r="BR779" s="55"/>
      <c r="BS779" s="55"/>
      <c r="BT779" s="55"/>
      <c r="BU779" s="55"/>
      <c r="BV779" s="55"/>
      <c r="BW779" s="55"/>
      <c r="BX779" s="55"/>
      <c r="BY779" s="55"/>
      <c r="BZ779" s="55"/>
      <c r="CA779" s="55"/>
      <c r="CB779" s="55"/>
      <c r="CC779" s="55"/>
      <c r="CD779" s="55"/>
      <c r="CE779" s="55"/>
      <c r="CF779" s="55"/>
      <c r="CG779" s="55"/>
      <c r="CH779" s="55"/>
      <c r="CI779" s="55"/>
      <c r="CJ779" s="55"/>
      <c r="CK779" s="55"/>
    </row>
    <row r="780" spans="1:89" s="57" customFormat="1" x14ac:dyDescent="0.25">
      <c r="A780" s="7"/>
      <c r="B780" s="8"/>
      <c r="C780" s="55"/>
      <c r="D780" s="55"/>
      <c r="E780" s="55"/>
      <c r="F780" s="10"/>
      <c r="G780" s="56"/>
      <c r="H780" s="10"/>
      <c r="I780" s="10"/>
      <c r="J780" s="10"/>
      <c r="K780" s="9"/>
      <c r="L780" s="12"/>
      <c r="P780" s="58"/>
      <c r="Q780" s="15"/>
      <c r="R780" s="55"/>
      <c r="S780" s="55"/>
      <c r="T780" s="55"/>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c r="AT780" s="55"/>
      <c r="AU780" s="55"/>
      <c r="AV780" s="55"/>
      <c r="AW780" s="55"/>
      <c r="AX780" s="55"/>
      <c r="AY780" s="55"/>
      <c r="AZ780" s="55"/>
      <c r="BA780" s="55"/>
      <c r="BB780" s="55"/>
      <c r="BC780" s="55"/>
      <c r="BD780" s="55"/>
      <c r="BE780" s="55"/>
      <c r="BF780" s="55"/>
      <c r="BG780" s="55"/>
      <c r="BH780" s="55"/>
      <c r="BI780" s="55"/>
      <c r="BJ780" s="55"/>
      <c r="BK780" s="55"/>
      <c r="BL780" s="55"/>
      <c r="BM780" s="55"/>
      <c r="BN780" s="55"/>
      <c r="BO780" s="55"/>
      <c r="BP780" s="55"/>
      <c r="BQ780" s="55"/>
      <c r="BR780" s="55"/>
      <c r="BS780" s="55"/>
      <c r="BT780" s="55"/>
      <c r="BU780" s="55"/>
      <c r="BV780" s="55"/>
      <c r="BW780" s="55"/>
      <c r="BX780" s="55"/>
      <c r="BY780" s="55"/>
      <c r="BZ780" s="55"/>
      <c r="CA780" s="55"/>
      <c r="CB780" s="55"/>
      <c r="CC780" s="55"/>
      <c r="CD780" s="55"/>
      <c r="CE780" s="55"/>
      <c r="CF780" s="55"/>
      <c r="CG780" s="55"/>
      <c r="CH780" s="55"/>
      <c r="CI780" s="55"/>
      <c r="CJ780" s="55"/>
      <c r="CK780" s="55"/>
    </row>
    <row r="781" spans="1:89" s="57" customFormat="1" x14ac:dyDescent="0.25">
      <c r="A781" s="7"/>
      <c r="B781" s="8"/>
      <c r="C781" s="55"/>
      <c r="D781" s="55"/>
      <c r="E781" s="55"/>
      <c r="F781" s="10"/>
      <c r="G781" s="56"/>
      <c r="H781" s="10"/>
      <c r="I781" s="10"/>
      <c r="J781" s="10"/>
      <c r="K781" s="9"/>
      <c r="L781" s="12"/>
      <c r="P781" s="58"/>
      <c r="Q781" s="15"/>
      <c r="R781" s="55"/>
      <c r="S781" s="55"/>
      <c r="T781" s="55"/>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c r="AT781" s="55"/>
      <c r="AU781" s="55"/>
      <c r="AV781" s="55"/>
      <c r="AW781" s="55"/>
      <c r="AX781" s="55"/>
      <c r="AY781" s="55"/>
      <c r="AZ781" s="55"/>
      <c r="BA781" s="55"/>
      <c r="BB781" s="55"/>
      <c r="BC781" s="55"/>
      <c r="BD781" s="55"/>
      <c r="BE781" s="55"/>
      <c r="BF781" s="55"/>
      <c r="BG781" s="55"/>
      <c r="BH781" s="55"/>
      <c r="BI781" s="55"/>
      <c r="BJ781" s="55"/>
      <c r="BK781" s="55"/>
      <c r="BL781" s="55"/>
      <c r="BM781" s="55"/>
      <c r="BN781" s="55"/>
      <c r="BO781" s="55"/>
      <c r="BP781" s="55"/>
      <c r="BQ781" s="55"/>
      <c r="BR781" s="55"/>
      <c r="BS781" s="55"/>
      <c r="BT781" s="55"/>
      <c r="BU781" s="55"/>
      <c r="BV781" s="55"/>
      <c r="BW781" s="55"/>
      <c r="BX781" s="55"/>
      <c r="BY781" s="55"/>
      <c r="BZ781" s="55"/>
      <c r="CA781" s="55"/>
      <c r="CB781" s="55"/>
      <c r="CC781" s="55"/>
      <c r="CD781" s="55"/>
      <c r="CE781" s="55"/>
      <c r="CF781" s="55"/>
      <c r="CG781" s="55"/>
      <c r="CH781" s="55"/>
      <c r="CI781" s="55"/>
      <c r="CJ781" s="55"/>
      <c r="CK781" s="55"/>
    </row>
    <row r="782" spans="1:89" s="57" customFormat="1" x14ac:dyDescent="0.25">
      <c r="A782" s="7"/>
      <c r="B782" s="8"/>
      <c r="C782" s="55"/>
      <c r="D782" s="55"/>
      <c r="E782" s="55"/>
      <c r="F782" s="10"/>
      <c r="G782" s="56"/>
      <c r="H782" s="10"/>
      <c r="I782" s="10"/>
      <c r="J782" s="10"/>
      <c r="K782" s="9"/>
      <c r="L782" s="12"/>
      <c r="P782" s="58"/>
      <c r="Q782" s="15"/>
      <c r="R782" s="55"/>
      <c r="S782" s="55"/>
      <c r="T782" s="55"/>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c r="AT782" s="55"/>
      <c r="AU782" s="55"/>
      <c r="AV782" s="55"/>
      <c r="AW782" s="55"/>
      <c r="AX782" s="55"/>
      <c r="AY782" s="55"/>
      <c r="AZ782" s="55"/>
      <c r="BA782" s="55"/>
      <c r="BB782" s="55"/>
      <c r="BC782" s="55"/>
      <c r="BD782" s="55"/>
      <c r="BE782" s="55"/>
      <c r="BF782" s="55"/>
      <c r="BG782" s="55"/>
      <c r="BH782" s="55"/>
      <c r="BI782" s="55"/>
      <c r="BJ782" s="55"/>
      <c r="BK782" s="55"/>
      <c r="BL782" s="55"/>
      <c r="BM782" s="55"/>
      <c r="BN782" s="55"/>
      <c r="BO782" s="55"/>
      <c r="BP782" s="55"/>
      <c r="BQ782" s="55"/>
      <c r="BR782" s="55"/>
      <c r="BS782" s="55"/>
      <c r="BT782" s="55"/>
      <c r="BU782" s="55"/>
      <c r="BV782" s="55"/>
      <c r="BW782" s="55"/>
      <c r="BX782" s="55"/>
      <c r="BY782" s="55"/>
      <c r="BZ782" s="55"/>
      <c r="CA782" s="55"/>
      <c r="CB782" s="55"/>
      <c r="CC782" s="55"/>
      <c r="CD782" s="55"/>
      <c r="CE782" s="55"/>
      <c r="CF782" s="55"/>
      <c r="CG782" s="55"/>
      <c r="CH782" s="55"/>
      <c r="CI782" s="55"/>
      <c r="CJ782" s="55"/>
      <c r="CK782" s="55"/>
    </row>
    <row r="783" spans="1:89" s="57" customFormat="1" x14ac:dyDescent="0.25">
      <c r="A783" s="7"/>
      <c r="B783" s="8"/>
      <c r="C783" s="55"/>
      <c r="D783" s="55"/>
      <c r="E783" s="55"/>
      <c r="F783" s="10"/>
      <c r="G783" s="56"/>
      <c r="H783" s="10"/>
      <c r="I783" s="10"/>
      <c r="J783" s="10"/>
      <c r="K783" s="9"/>
      <c r="L783" s="12"/>
      <c r="P783" s="58"/>
      <c r="Q783" s="15"/>
      <c r="R783" s="55"/>
      <c r="S783" s="55"/>
      <c r="T783" s="55"/>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c r="AT783" s="55"/>
      <c r="AU783" s="55"/>
      <c r="AV783" s="55"/>
      <c r="AW783" s="55"/>
      <c r="AX783" s="55"/>
      <c r="AY783" s="55"/>
      <c r="AZ783" s="55"/>
      <c r="BA783" s="55"/>
      <c r="BB783" s="55"/>
      <c r="BC783" s="55"/>
      <c r="BD783" s="55"/>
      <c r="BE783" s="55"/>
      <c r="BF783" s="55"/>
      <c r="BG783" s="55"/>
      <c r="BH783" s="55"/>
      <c r="BI783" s="55"/>
      <c r="BJ783" s="55"/>
      <c r="BK783" s="55"/>
      <c r="BL783" s="55"/>
      <c r="BM783" s="55"/>
      <c r="BN783" s="55"/>
      <c r="BO783" s="55"/>
      <c r="BP783" s="55"/>
      <c r="BQ783" s="55"/>
      <c r="BR783" s="55"/>
      <c r="BS783" s="55"/>
      <c r="BT783" s="55"/>
      <c r="BU783" s="55"/>
      <c r="BV783" s="55"/>
      <c r="BW783" s="55"/>
      <c r="BX783" s="55"/>
      <c r="BY783" s="55"/>
      <c r="BZ783" s="55"/>
      <c r="CA783" s="55"/>
      <c r="CB783" s="55"/>
      <c r="CC783" s="55"/>
      <c r="CD783" s="55"/>
      <c r="CE783" s="55"/>
      <c r="CF783" s="55"/>
      <c r="CG783" s="55"/>
      <c r="CH783" s="55"/>
      <c r="CI783" s="55"/>
      <c r="CJ783" s="55"/>
      <c r="CK783" s="55"/>
    </row>
    <row r="784" spans="1:89" s="57" customFormat="1" x14ac:dyDescent="0.25">
      <c r="A784" s="7"/>
      <c r="B784" s="8"/>
      <c r="C784" s="55"/>
      <c r="D784" s="55"/>
      <c r="E784" s="55"/>
      <c r="F784" s="10"/>
      <c r="G784" s="56"/>
      <c r="H784" s="10"/>
      <c r="I784" s="10"/>
      <c r="J784" s="10"/>
      <c r="K784" s="9"/>
      <c r="L784" s="12"/>
      <c r="P784" s="58"/>
      <c r="Q784" s="15"/>
      <c r="R784" s="55"/>
      <c r="S784" s="55"/>
      <c r="T784" s="55"/>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c r="AT784" s="55"/>
      <c r="AU784" s="55"/>
      <c r="AV784" s="55"/>
      <c r="AW784" s="55"/>
      <c r="AX784" s="55"/>
      <c r="AY784" s="55"/>
      <c r="AZ784" s="55"/>
      <c r="BA784" s="55"/>
      <c r="BB784" s="55"/>
      <c r="BC784" s="55"/>
      <c r="BD784" s="55"/>
      <c r="BE784" s="55"/>
      <c r="BF784" s="55"/>
      <c r="BG784" s="55"/>
      <c r="BH784" s="55"/>
      <c r="BI784" s="55"/>
      <c r="BJ784" s="55"/>
      <c r="BK784" s="55"/>
      <c r="BL784" s="55"/>
      <c r="BM784" s="55"/>
      <c r="BN784" s="55"/>
      <c r="BO784" s="55"/>
      <c r="BP784" s="55"/>
      <c r="BQ784" s="55"/>
      <c r="BR784" s="55"/>
      <c r="BS784" s="55"/>
      <c r="BT784" s="55"/>
      <c r="BU784" s="55"/>
      <c r="BV784" s="55"/>
      <c r="BW784" s="55"/>
      <c r="BX784" s="55"/>
      <c r="BY784" s="55"/>
      <c r="BZ784" s="55"/>
      <c r="CA784" s="55"/>
      <c r="CB784" s="55"/>
      <c r="CC784" s="55"/>
      <c r="CD784" s="55"/>
      <c r="CE784" s="55"/>
      <c r="CF784" s="55"/>
      <c r="CG784" s="55"/>
      <c r="CH784" s="55"/>
      <c r="CI784" s="55"/>
      <c r="CJ784" s="55"/>
      <c r="CK784" s="55"/>
    </row>
    <row r="785" spans="1:89" s="57" customFormat="1" x14ac:dyDescent="0.25">
      <c r="A785" s="7"/>
      <c r="B785" s="8"/>
      <c r="C785" s="55"/>
      <c r="D785" s="55"/>
      <c r="E785" s="55"/>
      <c r="F785" s="10"/>
      <c r="G785" s="56"/>
      <c r="H785" s="10"/>
      <c r="I785" s="10"/>
      <c r="J785" s="10"/>
      <c r="K785" s="9"/>
      <c r="L785" s="12"/>
      <c r="P785" s="58"/>
      <c r="Q785" s="15"/>
      <c r="R785" s="55"/>
      <c r="S785" s="55"/>
      <c r="T785" s="55"/>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c r="AT785" s="55"/>
      <c r="AU785" s="55"/>
      <c r="AV785" s="55"/>
      <c r="AW785" s="55"/>
      <c r="AX785" s="55"/>
      <c r="AY785" s="55"/>
      <c r="AZ785" s="55"/>
      <c r="BA785" s="55"/>
      <c r="BB785" s="55"/>
      <c r="BC785" s="55"/>
      <c r="BD785" s="55"/>
      <c r="BE785" s="55"/>
      <c r="BF785" s="55"/>
      <c r="BG785" s="55"/>
      <c r="BH785" s="55"/>
      <c r="BI785" s="55"/>
      <c r="BJ785" s="55"/>
      <c r="BK785" s="55"/>
      <c r="BL785" s="55"/>
      <c r="BM785" s="55"/>
      <c r="BN785" s="55"/>
      <c r="BO785" s="55"/>
      <c r="BP785" s="55"/>
      <c r="BQ785" s="55"/>
      <c r="BR785" s="55"/>
      <c r="BS785" s="55"/>
      <c r="BT785" s="55"/>
      <c r="BU785" s="55"/>
      <c r="BV785" s="55"/>
      <c r="BW785" s="55"/>
      <c r="BX785" s="55"/>
      <c r="BY785" s="55"/>
      <c r="BZ785" s="55"/>
      <c r="CA785" s="55"/>
      <c r="CB785" s="55"/>
      <c r="CC785" s="55"/>
      <c r="CD785" s="55"/>
      <c r="CE785" s="55"/>
      <c r="CF785" s="55"/>
      <c r="CG785" s="55"/>
      <c r="CH785" s="55"/>
      <c r="CI785" s="55"/>
      <c r="CJ785" s="55"/>
      <c r="CK785" s="55"/>
    </row>
    <row r="786" spans="1:89" s="57" customFormat="1" x14ac:dyDescent="0.25">
      <c r="A786" s="7"/>
      <c r="B786" s="8"/>
      <c r="C786" s="55"/>
      <c r="D786" s="55"/>
      <c r="E786" s="55"/>
      <c r="F786" s="10"/>
      <c r="G786" s="56"/>
      <c r="H786" s="10"/>
      <c r="I786" s="10"/>
      <c r="J786" s="10"/>
      <c r="K786" s="9"/>
      <c r="L786" s="12"/>
      <c r="P786" s="58"/>
      <c r="Q786" s="15"/>
      <c r="R786" s="55"/>
      <c r="S786" s="55"/>
      <c r="T786" s="55"/>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c r="AZ786" s="55"/>
      <c r="BA786" s="55"/>
      <c r="BB786" s="55"/>
      <c r="BC786" s="55"/>
      <c r="BD786" s="55"/>
      <c r="BE786" s="55"/>
      <c r="BF786" s="55"/>
      <c r="BG786" s="55"/>
      <c r="BH786" s="55"/>
      <c r="BI786" s="55"/>
      <c r="BJ786" s="55"/>
      <c r="BK786" s="55"/>
      <c r="BL786" s="55"/>
      <c r="BM786" s="55"/>
      <c r="BN786" s="55"/>
      <c r="BO786" s="55"/>
      <c r="BP786" s="55"/>
      <c r="BQ786" s="55"/>
      <c r="BR786" s="55"/>
      <c r="BS786" s="55"/>
      <c r="BT786" s="55"/>
      <c r="BU786" s="55"/>
      <c r="BV786" s="55"/>
      <c r="BW786" s="55"/>
      <c r="BX786" s="55"/>
      <c r="BY786" s="55"/>
      <c r="BZ786" s="55"/>
      <c r="CA786" s="55"/>
      <c r="CB786" s="55"/>
      <c r="CC786" s="55"/>
      <c r="CD786" s="55"/>
      <c r="CE786" s="55"/>
      <c r="CF786" s="55"/>
      <c r="CG786" s="55"/>
      <c r="CH786" s="55"/>
      <c r="CI786" s="55"/>
      <c r="CJ786" s="55"/>
      <c r="CK786" s="55"/>
    </row>
    <row r="787" spans="1:89" s="57" customFormat="1" x14ac:dyDescent="0.25">
      <c r="A787" s="7"/>
      <c r="B787" s="8"/>
      <c r="C787" s="55"/>
      <c r="D787" s="55"/>
      <c r="E787" s="55"/>
      <c r="F787" s="10"/>
      <c r="G787" s="56"/>
      <c r="H787" s="10"/>
      <c r="I787" s="10"/>
      <c r="J787" s="10"/>
      <c r="K787" s="9"/>
      <c r="L787" s="12"/>
      <c r="P787" s="58"/>
      <c r="Q787" s="15"/>
      <c r="R787" s="55"/>
      <c r="S787" s="55"/>
      <c r="T787" s="55"/>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c r="AT787" s="55"/>
      <c r="AU787" s="55"/>
      <c r="AV787" s="55"/>
      <c r="AW787" s="55"/>
      <c r="AX787" s="55"/>
      <c r="AY787" s="55"/>
      <c r="AZ787" s="55"/>
      <c r="BA787" s="55"/>
      <c r="BB787" s="55"/>
      <c r="BC787" s="55"/>
      <c r="BD787" s="55"/>
      <c r="BE787" s="55"/>
      <c r="BF787" s="55"/>
      <c r="BG787" s="55"/>
      <c r="BH787" s="55"/>
      <c r="BI787" s="55"/>
      <c r="BJ787" s="55"/>
      <c r="BK787" s="55"/>
      <c r="BL787" s="55"/>
      <c r="BM787" s="55"/>
      <c r="BN787" s="55"/>
      <c r="BO787" s="55"/>
      <c r="BP787" s="55"/>
      <c r="BQ787" s="55"/>
      <c r="BR787" s="55"/>
      <c r="BS787" s="55"/>
      <c r="BT787" s="55"/>
      <c r="BU787" s="55"/>
      <c r="BV787" s="55"/>
      <c r="BW787" s="55"/>
      <c r="BX787" s="55"/>
      <c r="BY787" s="55"/>
      <c r="BZ787" s="55"/>
      <c r="CA787" s="55"/>
      <c r="CB787" s="55"/>
      <c r="CC787" s="55"/>
      <c r="CD787" s="55"/>
      <c r="CE787" s="55"/>
      <c r="CF787" s="55"/>
      <c r="CG787" s="55"/>
      <c r="CH787" s="55"/>
      <c r="CI787" s="55"/>
      <c r="CJ787" s="55"/>
      <c r="CK787" s="55"/>
    </row>
    <row r="788" spans="1:89" s="57" customFormat="1" x14ac:dyDescent="0.25">
      <c r="A788" s="7"/>
      <c r="B788" s="8"/>
      <c r="C788" s="55"/>
      <c r="D788" s="55"/>
      <c r="E788" s="55"/>
      <c r="F788" s="10"/>
      <c r="G788" s="56"/>
      <c r="H788" s="10"/>
      <c r="I788" s="10"/>
      <c r="J788" s="10"/>
      <c r="K788" s="9"/>
      <c r="L788" s="12"/>
      <c r="P788" s="58"/>
      <c r="Q788" s="15"/>
      <c r="R788" s="55"/>
      <c r="S788" s="55"/>
      <c r="T788" s="55"/>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c r="AT788" s="55"/>
      <c r="AU788" s="55"/>
      <c r="AV788" s="55"/>
      <c r="AW788" s="55"/>
      <c r="AX788" s="55"/>
      <c r="AY788" s="55"/>
      <c r="AZ788" s="55"/>
      <c r="BA788" s="55"/>
      <c r="BB788" s="55"/>
      <c r="BC788" s="55"/>
      <c r="BD788" s="55"/>
      <c r="BE788" s="55"/>
      <c r="BF788" s="55"/>
      <c r="BG788" s="55"/>
      <c r="BH788" s="55"/>
      <c r="BI788" s="55"/>
      <c r="BJ788" s="55"/>
      <c r="BK788" s="55"/>
      <c r="BL788" s="55"/>
      <c r="BM788" s="55"/>
      <c r="BN788" s="55"/>
      <c r="BO788" s="55"/>
      <c r="BP788" s="55"/>
      <c r="BQ788" s="55"/>
      <c r="BR788" s="55"/>
      <c r="BS788" s="55"/>
      <c r="BT788" s="55"/>
      <c r="BU788" s="55"/>
      <c r="BV788" s="55"/>
      <c r="BW788" s="55"/>
      <c r="BX788" s="55"/>
      <c r="BY788" s="55"/>
      <c r="BZ788" s="55"/>
      <c r="CA788" s="55"/>
      <c r="CB788" s="55"/>
      <c r="CC788" s="55"/>
      <c r="CD788" s="55"/>
      <c r="CE788" s="55"/>
      <c r="CF788" s="55"/>
      <c r="CG788" s="55"/>
      <c r="CH788" s="55"/>
      <c r="CI788" s="55"/>
      <c r="CJ788" s="55"/>
      <c r="CK788" s="55"/>
    </row>
    <row r="789" spans="1:89" s="57" customFormat="1" x14ac:dyDescent="0.25">
      <c r="A789" s="7"/>
      <c r="B789" s="8"/>
      <c r="C789" s="55"/>
      <c r="D789" s="55"/>
      <c r="E789" s="55"/>
      <c r="F789" s="10"/>
      <c r="G789" s="56"/>
      <c r="H789" s="10"/>
      <c r="I789" s="10"/>
      <c r="J789" s="10"/>
      <c r="K789" s="9"/>
      <c r="L789" s="12"/>
      <c r="P789" s="58"/>
      <c r="Q789" s="15"/>
      <c r="R789" s="55"/>
      <c r="S789" s="55"/>
      <c r="T789" s="55"/>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c r="AT789" s="55"/>
      <c r="AU789" s="55"/>
      <c r="AV789" s="55"/>
      <c r="AW789" s="55"/>
      <c r="AX789" s="55"/>
      <c r="AY789" s="55"/>
      <c r="AZ789" s="55"/>
      <c r="BA789" s="55"/>
      <c r="BB789" s="55"/>
      <c r="BC789" s="55"/>
      <c r="BD789" s="55"/>
      <c r="BE789" s="55"/>
      <c r="BF789" s="55"/>
      <c r="BG789" s="55"/>
      <c r="BH789" s="55"/>
      <c r="BI789" s="55"/>
      <c r="BJ789" s="55"/>
      <c r="BK789" s="55"/>
      <c r="BL789" s="55"/>
      <c r="BM789" s="55"/>
      <c r="BN789" s="55"/>
      <c r="BO789" s="55"/>
      <c r="BP789" s="55"/>
      <c r="BQ789" s="55"/>
      <c r="BR789" s="55"/>
      <c r="BS789" s="55"/>
      <c r="BT789" s="55"/>
      <c r="BU789" s="55"/>
      <c r="BV789" s="55"/>
      <c r="BW789" s="55"/>
      <c r="BX789" s="55"/>
      <c r="BY789" s="55"/>
      <c r="BZ789" s="55"/>
      <c r="CA789" s="55"/>
      <c r="CB789" s="55"/>
      <c r="CC789" s="55"/>
      <c r="CD789" s="55"/>
      <c r="CE789" s="55"/>
      <c r="CF789" s="55"/>
      <c r="CG789" s="55"/>
      <c r="CH789" s="55"/>
      <c r="CI789" s="55"/>
      <c r="CJ789" s="55"/>
      <c r="CK789" s="55"/>
    </row>
    <row r="790" spans="1:89" s="57" customFormat="1" x14ac:dyDescent="0.25">
      <c r="A790" s="7"/>
      <c r="B790" s="8"/>
      <c r="C790" s="55"/>
      <c r="D790" s="55"/>
      <c r="E790" s="55"/>
      <c r="F790" s="10"/>
      <c r="G790" s="56"/>
      <c r="H790" s="10"/>
      <c r="I790" s="10"/>
      <c r="J790" s="10"/>
      <c r="K790" s="9"/>
      <c r="L790" s="12"/>
      <c r="P790" s="58"/>
      <c r="Q790" s="15"/>
      <c r="R790" s="55"/>
      <c r="S790" s="55"/>
      <c r="T790" s="55"/>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c r="AT790" s="55"/>
      <c r="AU790" s="55"/>
      <c r="AV790" s="55"/>
      <c r="AW790" s="55"/>
      <c r="AX790" s="55"/>
      <c r="AY790" s="55"/>
      <c r="AZ790" s="55"/>
      <c r="BA790" s="55"/>
      <c r="BB790" s="55"/>
      <c r="BC790" s="55"/>
      <c r="BD790" s="55"/>
      <c r="BE790" s="55"/>
      <c r="BF790" s="55"/>
      <c r="BG790" s="55"/>
      <c r="BH790" s="55"/>
      <c r="BI790" s="55"/>
      <c r="BJ790" s="55"/>
      <c r="BK790" s="55"/>
      <c r="BL790" s="55"/>
      <c r="BM790" s="55"/>
      <c r="BN790" s="55"/>
      <c r="BO790" s="55"/>
      <c r="BP790" s="55"/>
      <c r="BQ790" s="55"/>
      <c r="BR790" s="55"/>
      <c r="BS790" s="55"/>
      <c r="BT790" s="55"/>
      <c r="BU790" s="55"/>
      <c r="BV790" s="55"/>
      <c r="BW790" s="55"/>
      <c r="BX790" s="55"/>
      <c r="BY790" s="55"/>
      <c r="BZ790" s="55"/>
      <c r="CA790" s="55"/>
      <c r="CB790" s="55"/>
      <c r="CC790" s="55"/>
      <c r="CD790" s="55"/>
      <c r="CE790" s="55"/>
      <c r="CF790" s="55"/>
      <c r="CG790" s="55"/>
      <c r="CH790" s="55"/>
      <c r="CI790" s="55"/>
      <c r="CJ790" s="55"/>
      <c r="CK790" s="55"/>
    </row>
    <row r="791" spans="1:89" s="57" customFormat="1" x14ac:dyDescent="0.25">
      <c r="A791" s="7"/>
      <c r="B791" s="8"/>
      <c r="C791" s="55"/>
      <c r="D791" s="55"/>
      <c r="E791" s="55"/>
      <c r="F791" s="10"/>
      <c r="G791" s="56"/>
      <c r="H791" s="10"/>
      <c r="I791" s="10"/>
      <c r="J791" s="10"/>
      <c r="K791" s="9"/>
      <c r="L791" s="12"/>
      <c r="P791" s="58"/>
      <c r="Q791" s="15"/>
      <c r="R791" s="55"/>
      <c r="S791" s="55"/>
      <c r="T791" s="55"/>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c r="AT791" s="55"/>
      <c r="AU791" s="55"/>
      <c r="AV791" s="55"/>
      <c r="AW791" s="55"/>
      <c r="AX791" s="55"/>
      <c r="AY791" s="55"/>
      <c r="AZ791" s="55"/>
      <c r="BA791" s="55"/>
      <c r="BB791" s="55"/>
      <c r="BC791" s="55"/>
      <c r="BD791" s="55"/>
      <c r="BE791" s="55"/>
      <c r="BF791" s="55"/>
      <c r="BG791" s="55"/>
      <c r="BH791" s="55"/>
      <c r="BI791" s="55"/>
      <c r="BJ791" s="55"/>
      <c r="BK791" s="55"/>
      <c r="BL791" s="55"/>
      <c r="BM791" s="55"/>
      <c r="BN791" s="55"/>
      <c r="BO791" s="55"/>
      <c r="BP791" s="55"/>
      <c r="BQ791" s="55"/>
      <c r="BR791" s="55"/>
      <c r="BS791" s="55"/>
      <c r="BT791" s="55"/>
      <c r="BU791" s="55"/>
      <c r="BV791" s="55"/>
      <c r="BW791" s="55"/>
      <c r="BX791" s="55"/>
      <c r="BY791" s="55"/>
      <c r="BZ791" s="55"/>
      <c r="CA791" s="55"/>
      <c r="CB791" s="55"/>
      <c r="CC791" s="55"/>
      <c r="CD791" s="55"/>
      <c r="CE791" s="55"/>
      <c r="CF791" s="55"/>
      <c r="CG791" s="55"/>
      <c r="CH791" s="55"/>
      <c r="CI791" s="55"/>
      <c r="CJ791" s="55"/>
      <c r="CK791" s="55"/>
    </row>
    <row r="792" spans="1:89" s="57" customFormat="1" x14ac:dyDescent="0.25">
      <c r="A792" s="7"/>
      <c r="B792" s="8"/>
      <c r="C792" s="55"/>
      <c r="D792" s="55"/>
      <c r="E792" s="55"/>
      <c r="F792" s="10"/>
      <c r="G792" s="56"/>
      <c r="H792" s="10"/>
      <c r="I792" s="10"/>
      <c r="J792" s="10"/>
      <c r="K792" s="9"/>
      <c r="L792" s="12"/>
      <c r="P792" s="58"/>
      <c r="Q792" s="15"/>
      <c r="R792" s="55"/>
      <c r="S792" s="55"/>
      <c r="T792" s="55"/>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c r="AT792" s="55"/>
      <c r="AU792" s="55"/>
      <c r="AV792" s="55"/>
      <c r="AW792" s="55"/>
      <c r="AX792" s="55"/>
      <c r="AY792" s="55"/>
      <c r="AZ792" s="55"/>
      <c r="BA792" s="55"/>
      <c r="BB792" s="55"/>
      <c r="BC792" s="55"/>
      <c r="BD792" s="55"/>
      <c r="BE792" s="55"/>
      <c r="BF792" s="55"/>
      <c r="BG792" s="55"/>
      <c r="BH792" s="55"/>
      <c r="BI792" s="55"/>
      <c r="BJ792" s="55"/>
      <c r="BK792" s="55"/>
      <c r="BL792" s="55"/>
      <c r="BM792" s="55"/>
      <c r="BN792" s="55"/>
      <c r="BO792" s="55"/>
      <c r="BP792" s="55"/>
      <c r="BQ792" s="55"/>
      <c r="BR792" s="55"/>
      <c r="BS792" s="55"/>
      <c r="BT792" s="55"/>
      <c r="BU792" s="55"/>
      <c r="BV792" s="55"/>
      <c r="BW792" s="55"/>
      <c r="BX792" s="55"/>
      <c r="BY792" s="55"/>
      <c r="BZ792" s="55"/>
      <c r="CA792" s="55"/>
      <c r="CB792" s="55"/>
      <c r="CC792" s="55"/>
      <c r="CD792" s="55"/>
      <c r="CE792" s="55"/>
      <c r="CF792" s="55"/>
      <c r="CG792" s="55"/>
      <c r="CH792" s="55"/>
      <c r="CI792" s="55"/>
      <c r="CJ792" s="55"/>
      <c r="CK792" s="55"/>
    </row>
    <row r="793" spans="1:89" s="57" customFormat="1" x14ac:dyDescent="0.25">
      <c r="A793" s="7"/>
      <c r="B793" s="8"/>
      <c r="C793" s="55"/>
      <c r="D793" s="55"/>
      <c r="E793" s="55"/>
      <c r="F793" s="10"/>
      <c r="G793" s="56"/>
      <c r="H793" s="10"/>
      <c r="I793" s="10"/>
      <c r="J793" s="10"/>
      <c r="K793" s="9"/>
      <c r="L793" s="12"/>
      <c r="P793" s="58"/>
      <c r="Q793" s="15"/>
      <c r="R793" s="55"/>
      <c r="S793" s="55"/>
      <c r="T793" s="55"/>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c r="AT793" s="55"/>
      <c r="AU793" s="55"/>
      <c r="AV793" s="55"/>
      <c r="AW793" s="55"/>
      <c r="AX793" s="55"/>
      <c r="AY793" s="55"/>
      <c r="AZ793" s="55"/>
      <c r="BA793" s="55"/>
      <c r="BB793" s="55"/>
      <c r="BC793" s="55"/>
      <c r="BD793" s="55"/>
      <c r="BE793" s="55"/>
      <c r="BF793" s="55"/>
      <c r="BG793" s="55"/>
      <c r="BH793" s="55"/>
      <c r="BI793" s="55"/>
      <c r="BJ793" s="55"/>
      <c r="BK793" s="55"/>
      <c r="BL793" s="55"/>
      <c r="BM793" s="55"/>
      <c r="BN793" s="55"/>
      <c r="BO793" s="55"/>
      <c r="BP793" s="55"/>
      <c r="BQ793" s="55"/>
      <c r="BR793" s="55"/>
      <c r="BS793" s="55"/>
      <c r="BT793" s="55"/>
      <c r="BU793" s="55"/>
      <c r="BV793" s="55"/>
      <c r="BW793" s="55"/>
      <c r="BX793" s="55"/>
      <c r="BY793" s="55"/>
      <c r="BZ793" s="55"/>
      <c r="CA793" s="55"/>
      <c r="CB793" s="55"/>
      <c r="CC793" s="55"/>
      <c r="CD793" s="55"/>
      <c r="CE793" s="55"/>
      <c r="CF793" s="55"/>
      <c r="CG793" s="55"/>
      <c r="CH793" s="55"/>
      <c r="CI793" s="55"/>
      <c r="CJ793" s="55"/>
      <c r="CK793" s="55"/>
    </row>
    <row r="794" spans="1:89" s="57" customFormat="1" x14ac:dyDescent="0.25">
      <c r="A794" s="7"/>
      <c r="B794" s="8"/>
      <c r="C794" s="55"/>
      <c r="D794" s="55"/>
      <c r="E794" s="55"/>
      <c r="F794" s="10"/>
      <c r="G794" s="56"/>
      <c r="H794" s="10"/>
      <c r="I794" s="10"/>
      <c r="J794" s="10"/>
      <c r="K794" s="9"/>
      <c r="L794" s="12"/>
      <c r="P794" s="58"/>
      <c r="Q794" s="15"/>
      <c r="R794" s="55"/>
      <c r="S794" s="55"/>
      <c r="T794" s="55"/>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c r="AT794" s="55"/>
      <c r="AU794" s="55"/>
      <c r="AV794" s="55"/>
      <c r="AW794" s="55"/>
      <c r="AX794" s="55"/>
      <c r="AY794" s="55"/>
      <c r="AZ794" s="55"/>
      <c r="BA794" s="55"/>
      <c r="BB794" s="55"/>
      <c r="BC794" s="55"/>
      <c r="BD794" s="55"/>
      <c r="BE794" s="55"/>
      <c r="BF794" s="55"/>
      <c r="BG794" s="55"/>
      <c r="BH794" s="55"/>
      <c r="BI794" s="55"/>
      <c r="BJ794" s="55"/>
      <c r="BK794" s="55"/>
      <c r="BL794" s="55"/>
      <c r="BM794" s="55"/>
      <c r="BN794" s="55"/>
      <c r="BO794" s="55"/>
      <c r="BP794" s="55"/>
      <c r="BQ794" s="55"/>
      <c r="BR794" s="55"/>
      <c r="BS794" s="55"/>
      <c r="BT794" s="55"/>
      <c r="BU794" s="55"/>
      <c r="BV794" s="55"/>
      <c r="BW794" s="55"/>
      <c r="BX794" s="55"/>
      <c r="BY794" s="55"/>
      <c r="BZ794" s="55"/>
      <c r="CA794" s="55"/>
      <c r="CB794" s="55"/>
      <c r="CC794" s="55"/>
      <c r="CD794" s="55"/>
      <c r="CE794" s="55"/>
      <c r="CF794" s="55"/>
      <c r="CG794" s="55"/>
      <c r="CH794" s="55"/>
      <c r="CI794" s="55"/>
      <c r="CJ794" s="55"/>
      <c r="CK794" s="55"/>
    </row>
    <row r="795" spans="1:89" s="57" customFormat="1" x14ac:dyDescent="0.25">
      <c r="A795" s="7"/>
      <c r="B795" s="8"/>
      <c r="C795" s="55"/>
      <c r="D795" s="55"/>
      <c r="E795" s="55"/>
      <c r="F795" s="10"/>
      <c r="G795" s="56"/>
      <c r="H795" s="10"/>
      <c r="I795" s="10"/>
      <c r="J795" s="10"/>
      <c r="K795" s="9"/>
      <c r="L795" s="12"/>
      <c r="P795" s="58"/>
      <c r="Q795" s="15"/>
      <c r="R795" s="55"/>
      <c r="S795" s="55"/>
      <c r="T795" s="55"/>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c r="AT795" s="55"/>
      <c r="AU795" s="55"/>
      <c r="AV795" s="55"/>
      <c r="AW795" s="55"/>
      <c r="AX795" s="55"/>
      <c r="AY795" s="55"/>
      <c r="AZ795" s="55"/>
      <c r="BA795" s="55"/>
      <c r="BB795" s="55"/>
      <c r="BC795" s="55"/>
      <c r="BD795" s="55"/>
      <c r="BE795" s="55"/>
      <c r="BF795" s="55"/>
      <c r="BG795" s="55"/>
      <c r="BH795" s="55"/>
      <c r="BI795" s="55"/>
      <c r="BJ795" s="55"/>
      <c r="BK795" s="55"/>
      <c r="BL795" s="55"/>
      <c r="BM795" s="55"/>
      <c r="BN795" s="55"/>
      <c r="BO795" s="55"/>
      <c r="BP795" s="55"/>
      <c r="BQ795" s="55"/>
      <c r="BR795" s="55"/>
      <c r="BS795" s="55"/>
      <c r="BT795" s="55"/>
      <c r="BU795" s="55"/>
      <c r="BV795" s="55"/>
      <c r="BW795" s="55"/>
      <c r="BX795" s="55"/>
      <c r="BY795" s="55"/>
      <c r="BZ795" s="55"/>
      <c r="CA795" s="55"/>
      <c r="CB795" s="55"/>
      <c r="CC795" s="55"/>
      <c r="CD795" s="55"/>
      <c r="CE795" s="55"/>
      <c r="CF795" s="55"/>
      <c r="CG795" s="55"/>
      <c r="CH795" s="55"/>
      <c r="CI795" s="55"/>
      <c r="CJ795" s="55"/>
      <c r="CK795" s="55"/>
    </row>
    <row r="796" spans="1:89" s="57" customFormat="1" x14ac:dyDescent="0.25">
      <c r="A796" s="7"/>
      <c r="B796" s="8"/>
      <c r="C796" s="55"/>
      <c r="D796" s="55"/>
      <c r="E796" s="55"/>
      <c r="F796" s="10"/>
      <c r="G796" s="56"/>
      <c r="H796" s="10"/>
      <c r="I796" s="10"/>
      <c r="J796" s="10"/>
      <c r="K796" s="9"/>
      <c r="L796" s="12"/>
      <c r="P796" s="58"/>
      <c r="Q796" s="15"/>
      <c r="R796" s="55"/>
      <c r="S796" s="55"/>
      <c r="T796" s="55"/>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c r="AZ796" s="55"/>
      <c r="BA796" s="55"/>
      <c r="BB796" s="55"/>
      <c r="BC796" s="55"/>
      <c r="BD796" s="55"/>
      <c r="BE796" s="55"/>
      <c r="BF796" s="55"/>
      <c r="BG796" s="55"/>
      <c r="BH796" s="55"/>
      <c r="BI796" s="55"/>
      <c r="BJ796" s="55"/>
      <c r="BK796" s="55"/>
      <c r="BL796" s="55"/>
      <c r="BM796" s="55"/>
      <c r="BN796" s="55"/>
      <c r="BO796" s="55"/>
      <c r="BP796" s="55"/>
      <c r="BQ796" s="55"/>
      <c r="BR796" s="55"/>
      <c r="BS796" s="55"/>
      <c r="BT796" s="55"/>
      <c r="BU796" s="55"/>
      <c r="BV796" s="55"/>
      <c r="BW796" s="55"/>
      <c r="BX796" s="55"/>
      <c r="BY796" s="55"/>
      <c r="BZ796" s="55"/>
      <c r="CA796" s="55"/>
      <c r="CB796" s="55"/>
      <c r="CC796" s="55"/>
      <c r="CD796" s="55"/>
      <c r="CE796" s="55"/>
      <c r="CF796" s="55"/>
      <c r="CG796" s="55"/>
      <c r="CH796" s="55"/>
      <c r="CI796" s="55"/>
      <c r="CJ796" s="55"/>
      <c r="CK796" s="55"/>
    </row>
    <row r="797" spans="1:89" s="57" customFormat="1" x14ac:dyDescent="0.25">
      <c r="A797" s="7"/>
      <c r="B797" s="8"/>
      <c r="C797" s="55"/>
      <c r="D797" s="55"/>
      <c r="E797" s="55"/>
      <c r="F797" s="10"/>
      <c r="G797" s="56"/>
      <c r="H797" s="10"/>
      <c r="I797" s="10"/>
      <c r="J797" s="10"/>
      <c r="K797" s="9"/>
      <c r="L797" s="12"/>
      <c r="P797" s="58"/>
      <c r="Q797" s="15"/>
      <c r="R797" s="55"/>
      <c r="S797" s="55"/>
      <c r="T797" s="55"/>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c r="AT797" s="55"/>
      <c r="AU797" s="55"/>
      <c r="AV797" s="55"/>
      <c r="AW797" s="55"/>
      <c r="AX797" s="55"/>
      <c r="AY797" s="55"/>
      <c r="AZ797" s="55"/>
      <c r="BA797" s="55"/>
      <c r="BB797" s="55"/>
      <c r="BC797" s="55"/>
      <c r="BD797" s="55"/>
      <c r="BE797" s="55"/>
      <c r="BF797" s="55"/>
      <c r="BG797" s="55"/>
      <c r="BH797" s="55"/>
      <c r="BI797" s="55"/>
      <c r="BJ797" s="55"/>
      <c r="BK797" s="55"/>
      <c r="BL797" s="55"/>
      <c r="BM797" s="55"/>
      <c r="BN797" s="55"/>
      <c r="BO797" s="55"/>
      <c r="BP797" s="55"/>
      <c r="BQ797" s="55"/>
      <c r="BR797" s="55"/>
      <c r="BS797" s="55"/>
      <c r="BT797" s="55"/>
      <c r="BU797" s="55"/>
      <c r="BV797" s="55"/>
      <c r="BW797" s="55"/>
      <c r="BX797" s="55"/>
      <c r="BY797" s="55"/>
      <c r="BZ797" s="55"/>
      <c r="CA797" s="55"/>
      <c r="CB797" s="55"/>
      <c r="CC797" s="55"/>
      <c r="CD797" s="55"/>
      <c r="CE797" s="55"/>
      <c r="CF797" s="55"/>
      <c r="CG797" s="55"/>
      <c r="CH797" s="55"/>
      <c r="CI797" s="55"/>
      <c r="CJ797" s="55"/>
      <c r="CK797" s="55"/>
    </row>
    <row r="798" spans="1:89" s="57" customFormat="1" x14ac:dyDescent="0.25">
      <c r="A798" s="7"/>
      <c r="B798" s="8"/>
      <c r="C798" s="55"/>
      <c r="D798" s="55"/>
      <c r="E798" s="55"/>
      <c r="F798" s="10"/>
      <c r="G798" s="56"/>
      <c r="H798" s="10"/>
      <c r="I798" s="10"/>
      <c r="J798" s="10"/>
      <c r="K798" s="9"/>
      <c r="L798" s="12"/>
      <c r="P798" s="58"/>
      <c r="Q798" s="15"/>
      <c r="R798" s="55"/>
      <c r="S798" s="55"/>
      <c r="T798" s="55"/>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c r="AT798" s="55"/>
      <c r="AU798" s="55"/>
      <c r="AV798" s="55"/>
      <c r="AW798" s="55"/>
      <c r="AX798" s="55"/>
      <c r="AY798" s="55"/>
      <c r="AZ798" s="55"/>
      <c r="BA798" s="55"/>
      <c r="BB798" s="55"/>
      <c r="BC798" s="55"/>
      <c r="BD798" s="55"/>
      <c r="BE798" s="55"/>
      <c r="BF798" s="55"/>
      <c r="BG798" s="55"/>
      <c r="BH798" s="55"/>
      <c r="BI798" s="55"/>
      <c r="BJ798" s="55"/>
      <c r="BK798" s="55"/>
      <c r="BL798" s="55"/>
      <c r="BM798" s="55"/>
      <c r="BN798" s="55"/>
      <c r="BO798" s="55"/>
      <c r="BP798" s="55"/>
      <c r="BQ798" s="55"/>
      <c r="BR798" s="55"/>
      <c r="BS798" s="55"/>
      <c r="BT798" s="55"/>
      <c r="BU798" s="55"/>
      <c r="BV798" s="55"/>
      <c r="BW798" s="55"/>
      <c r="BX798" s="55"/>
      <c r="BY798" s="55"/>
      <c r="BZ798" s="55"/>
      <c r="CA798" s="55"/>
      <c r="CB798" s="55"/>
      <c r="CC798" s="55"/>
      <c r="CD798" s="55"/>
      <c r="CE798" s="55"/>
      <c r="CF798" s="55"/>
      <c r="CG798" s="55"/>
      <c r="CH798" s="55"/>
      <c r="CI798" s="55"/>
      <c r="CJ798" s="55"/>
      <c r="CK798" s="55"/>
    </row>
    <row r="799" spans="1:89" s="57" customFormat="1" x14ac:dyDescent="0.25">
      <c r="A799" s="7"/>
      <c r="B799" s="8"/>
      <c r="C799" s="55"/>
      <c r="D799" s="55"/>
      <c r="E799" s="55"/>
      <c r="F799" s="10"/>
      <c r="G799" s="56"/>
      <c r="H799" s="10"/>
      <c r="I799" s="10"/>
      <c r="J799" s="10"/>
      <c r="K799" s="9"/>
      <c r="L799" s="12"/>
      <c r="P799" s="58"/>
      <c r="Q799" s="15"/>
      <c r="R799" s="55"/>
      <c r="S799" s="55"/>
      <c r="T799" s="55"/>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c r="AT799" s="55"/>
      <c r="AU799" s="55"/>
      <c r="AV799" s="55"/>
      <c r="AW799" s="55"/>
      <c r="AX799" s="55"/>
      <c r="AY799" s="55"/>
      <c r="AZ799" s="55"/>
      <c r="BA799" s="55"/>
      <c r="BB799" s="55"/>
      <c r="BC799" s="55"/>
      <c r="BD799" s="55"/>
      <c r="BE799" s="55"/>
      <c r="BF799" s="55"/>
      <c r="BG799" s="55"/>
      <c r="BH799" s="55"/>
      <c r="BI799" s="55"/>
      <c r="BJ799" s="55"/>
      <c r="BK799" s="55"/>
      <c r="BL799" s="55"/>
      <c r="BM799" s="55"/>
      <c r="BN799" s="55"/>
      <c r="BO799" s="55"/>
      <c r="BP799" s="55"/>
      <c r="BQ799" s="55"/>
      <c r="BR799" s="55"/>
      <c r="BS799" s="55"/>
      <c r="BT799" s="55"/>
      <c r="BU799" s="55"/>
      <c r="BV799" s="55"/>
      <c r="BW799" s="55"/>
      <c r="BX799" s="55"/>
      <c r="BY799" s="55"/>
      <c r="BZ799" s="55"/>
      <c r="CA799" s="55"/>
      <c r="CB799" s="55"/>
      <c r="CC799" s="55"/>
      <c r="CD799" s="55"/>
      <c r="CE799" s="55"/>
      <c r="CF799" s="55"/>
      <c r="CG799" s="55"/>
      <c r="CH799" s="55"/>
      <c r="CI799" s="55"/>
      <c r="CJ799" s="55"/>
      <c r="CK799" s="55"/>
    </row>
    <row r="800" spans="1:89" s="57" customFormat="1" x14ac:dyDescent="0.25">
      <c r="A800" s="7"/>
      <c r="B800" s="8"/>
      <c r="C800" s="55"/>
      <c r="D800" s="55"/>
      <c r="E800" s="55"/>
      <c r="F800" s="10"/>
      <c r="G800" s="56"/>
      <c r="H800" s="10"/>
      <c r="I800" s="10"/>
      <c r="J800" s="10"/>
      <c r="K800" s="9"/>
      <c r="L800" s="12"/>
      <c r="P800" s="58"/>
      <c r="Q800" s="15"/>
      <c r="R800" s="55"/>
      <c r="S800" s="55"/>
      <c r="T800" s="55"/>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c r="AT800" s="55"/>
      <c r="AU800" s="55"/>
      <c r="AV800" s="55"/>
      <c r="AW800" s="55"/>
      <c r="AX800" s="55"/>
      <c r="AY800" s="55"/>
      <c r="AZ800" s="55"/>
      <c r="BA800" s="55"/>
      <c r="BB800" s="55"/>
      <c r="BC800" s="55"/>
      <c r="BD800" s="55"/>
      <c r="BE800" s="55"/>
      <c r="BF800" s="55"/>
      <c r="BG800" s="55"/>
      <c r="BH800" s="55"/>
      <c r="BI800" s="55"/>
      <c r="BJ800" s="55"/>
      <c r="BK800" s="55"/>
      <c r="BL800" s="55"/>
      <c r="BM800" s="55"/>
      <c r="BN800" s="55"/>
      <c r="BO800" s="55"/>
      <c r="BP800" s="55"/>
      <c r="BQ800" s="55"/>
      <c r="BR800" s="55"/>
      <c r="BS800" s="55"/>
      <c r="BT800" s="55"/>
      <c r="BU800" s="55"/>
      <c r="BV800" s="55"/>
      <c r="BW800" s="55"/>
      <c r="BX800" s="55"/>
      <c r="BY800" s="55"/>
      <c r="BZ800" s="55"/>
      <c r="CA800" s="55"/>
      <c r="CB800" s="55"/>
      <c r="CC800" s="55"/>
      <c r="CD800" s="55"/>
      <c r="CE800" s="55"/>
      <c r="CF800" s="55"/>
      <c r="CG800" s="55"/>
      <c r="CH800" s="55"/>
      <c r="CI800" s="55"/>
      <c r="CJ800" s="55"/>
      <c r="CK800" s="55"/>
    </row>
    <row r="801" spans="1:89" s="57" customFormat="1" x14ac:dyDescent="0.25">
      <c r="A801" s="7"/>
      <c r="B801" s="8"/>
      <c r="C801" s="55"/>
      <c r="D801" s="55"/>
      <c r="E801" s="55"/>
      <c r="F801" s="10"/>
      <c r="G801" s="56"/>
      <c r="H801" s="10"/>
      <c r="I801" s="10"/>
      <c r="J801" s="10"/>
      <c r="K801" s="9"/>
      <c r="L801" s="12"/>
      <c r="P801" s="58"/>
      <c r="Q801" s="15"/>
      <c r="R801" s="55"/>
      <c r="S801" s="55"/>
      <c r="T801" s="55"/>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c r="AT801" s="55"/>
      <c r="AU801" s="55"/>
      <c r="AV801" s="55"/>
      <c r="AW801" s="55"/>
      <c r="AX801" s="55"/>
      <c r="AY801" s="55"/>
      <c r="AZ801" s="55"/>
      <c r="BA801" s="55"/>
      <c r="BB801" s="55"/>
      <c r="BC801" s="55"/>
      <c r="BD801" s="55"/>
      <c r="BE801" s="55"/>
      <c r="BF801" s="55"/>
      <c r="BG801" s="55"/>
      <c r="BH801" s="55"/>
      <c r="BI801" s="55"/>
      <c r="BJ801" s="55"/>
      <c r="BK801" s="55"/>
      <c r="BL801" s="55"/>
      <c r="BM801" s="55"/>
      <c r="BN801" s="55"/>
      <c r="BO801" s="55"/>
      <c r="BP801" s="55"/>
      <c r="BQ801" s="55"/>
      <c r="BR801" s="55"/>
      <c r="BS801" s="55"/>
      <c r="BT801" s="55"/>
      <c r="BU801" s="55"/>
      <c r="BV801" s="55"/>
      <c r="BW801" s="55"/>
      <c r="BX801" s="55"/>
      <c r="BY801" s="55"/>
      <c r="BZ801" s="55"/>
      <c r="CA801" s="55"/>
      <c r="CB801" s="55"/>
      <c r="CC801" s="55"/>
      <c r="CD801" s="55"/>
      <c r="CE801" s="55"/>
      <c r="CF801" s="55"/>
      <c r="CG801" s="55"/>
      <c r="CH801" s="55"/>
      <c r="CI801" s="55"/>
      <c r="CJ801" s="55"/>
      <c r="CK801" s="55"/>
    </row>
    <row r="802" spans="1:89" s="57" customFormat="1" x14ac:dyDescent="0.25">
      <c r="A802" s="7"/>
      <c r="B802" s="8"/>
      <c r="C802" s="55"/>
      <c r="D802" s="55"/>
      <c r="E802" s="55"/>
      <c r="F802" s="10"/>
      <c r="G802" s="56"/>
      <c r="H802" s="10"/>
      <c r="I802" s="10"/>
      <c r="J802" s="10"/>
      <c r="K802" s="9"/>
      <c r="L802" s="12"/>
      <c r="P802" s="58"/>
      <c r="Q802" s="15"/>
      <c r="R802" s="55"/>
      <c r="S802" s="55"/>
      <c r="T802" s="55"/>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c r="AZ802" s="55"/>
      <c r="BA802" s="55"/>
      <c r="BB802" s="55"/>
      <c r="BC802" s="55"/>
      <c r="BD802" s="55"/>
      <c r="BE802" s="55"/>
      <c r="BF802" s="55"/>
      <c r="BG802" s="55"/>
      <c r="BH802" s="55"/>
      <c r="BI802" s="55"/>
      <c r="BJ802" s="55"/>
      <c r="BK802" s="55"/>
      <c r="BL802" s="55"/>
      <c r="BM802" s="55"/>
      <c r="BN802" s="55"/>
      <c r="BO802" s="55"/>
      <c r="BP802" s="55"/>
      <c r="BQ802" s="55"/>
      <c r="BR802" s="55"/>
      <c r="BS802" s="55"/>
      <c r="BT802" s="55"/>
      <c r="BU802" s="55"/>
      <c r="BV802" s="55"/>
      <c r="BW802" s="55"/>
      <c r="BX802" s="55"/>
      <c r="BY802" s="55"/>
      <c r="BZ802" s="55"/>
      <c r="CA802" s="55"/>
      <c r="CB802" s="55"/>
      <c r="CC802" s="55"/>
      <c r="CD802" s="55"/>
      <c r="CE802" s="55"/>
      <c r="CF802" s="55"/>
      <c r="CG802" s="55"/>
      <c r="CH802" s="55"/>
      <c r="CI802" s="55"/>
      <c r="CJ802" s="55"/>
      <c r="CK802" s="55"/>
    </row>
    <row r="803" spans="1:89" s="57" customFormat="1" x14ac:dyDescent="0.25">
      <c r="A803" s="7"/>
      <c r="B803" s="8"/>
      <c r="C803" s="55"/>
      <c r="D803" s="55"/>
      <c r="E803" s="55"/>
      <c r="F803" s="10"/>
      <c r="G803" s="56"/>
      <c r="H803" s="10"/>
      <c r="I803" s="10"/>
      <c r="J803" s="10"/>
      <c r="K803" s="9"/>
      <c r="L803" s="12"/>
      <c r="P803" s="58"/>
      <c r="Q803" s="15"/>
      <c r="R803" s="55"/>
      <c r="S803" s="55"/>
      <c r="T803" s="55"/>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c r="AT803" s="55"/>
      <c r="AU803" s="55"/>
      <c r="AV803" s="55"/>
      <c r="AW803" s="55"/>
      <c r="AX803" s="55"/>
      <c r="AY803" s="55"/>
      <c r="AZ803" s="55"/>
      <c r="BA803" s="55"/>
      <c r="BB803" s="55"/>
      <c r="BC803" s="55"/>
      <c r="BD803" s="55"/>
      <c r="BE803" s="55"/>
      <c r="BF803" s="55"/>
      <c r="BG803" s="55"/>
      <c r="BH803" s="55"/>
      <c r="BI803" s="55"/>
      <c r="BJ803" s="55"/>
      <c r="BK803" s="55"/>
      <c r="BL803" s="55"/>
      <c r="BM803" s="55"/>
      <c r="BN803" s="55"/>
      <c r="BO803" s="55"/>
      <c r="BP803" s="55"/>
      <c r="BQ803" s="55"/>
      <c r="BR803" s="55"/>
      <c r="BS803" s="55"/>
      <c r="BT803" s="55"/>
      <c r="BU803" s="55"/>
      <c r="BV803" s="55"/>
      <c r="BW803" s="55"/>
      <c r="BX803" s="55"/>
      <c r="BY803" s="55"/>
      <c r="BZ803" s="55"/>
      <c r="CA803" s="55"/>
      <c r="CB803" s="55"/>
      <c r="CC803" s="55"/>
      <c r="CD803" s="55"/>
      <c r="CE803" s="55"/>
      <c r="CF803" s="55"/>
      <c r="CG803" s="55"/>
      <c r="CH803" s="55"/>
      <c r="CI803" s="55"/>
      <c r="CJ803" s="55"/>
      <c r="CK803" s="55"/>
    </row>
    <row r="804" spans="1:89" s="57" customFormat="1" x14ac:dyDescent="0.25">
      <c r="A804" s="7"/>
      <c r="B804" s="8"/>
      <c r="C804" s="55"/>
      <c r="D804" s="55"/>
      <c r="E804" s="55"/>
      <c r="F804" s="10"/>
      <c r="G804" s="56"/>
      <c r="H804" s="10"/>
      <c r="I804" s="10"/>
      <c r="J804" s="10"/>
      <c r="K804" s="9"/>
      <c r="L804" s="12"/>
      <c r="P804" s="58"/>
      <c r="Q804" s="15"/>
      <c r="R804" s="55"/>
      <c r="S804" s="55"/>
      <c r="T804" s="55"/>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c r="AT804" s="55"/>
      <c r="AU804" s="55"/>
      <c r="AV804" s="55"/>
      <c r="AW804" s="55"/>
      <c r="AX804" s="55"/>
      <c r="AY804" s="55"/>
      <c r="AZ804" s="55"/>
      <c r="BA804" s="55"/>
      <c r="BB804" s="55"/>
      <c r="BC804" s="55"/>
      <c r="BD804" s="55"/>
      <c r="BE804" s="55"/>
      <c r="BF804" s="55"/>
      <c r="BG804" s="55"/>
      <c r="BH804" s="55"/>
      <c r="BI804" s="55"/>
      <c r="BJ804" s="55"/>
      <c r="BK804" s="55"/>
      <c r="BL804" s="55"/>
      <c r="BM804" s="55"/>
      <c r="BN804" s="55"/>
      <c r="BO804" s="55"/>
      <c r="BP804" s="55"/>
      <c r="BQ804" s="55"/>
      <c r="BR804" s="55"/>
      <c r="BS804" s="55"/>
      <c r="BT804" s="55"/>
      <c r="BU804" s="55"/>
      <c r="BV804" s="55"/>
      <c r="BW804" s="55"/>
      <c r="BX804" s="55"/>
      <c r="BY804" s="55"/>
      <c r="BZ804" s="55"/>
      <c r="CA804" s="55"/>
      <c r="CB804" s="55"/>
      <c r="CC804" s="55"/>
      <c r="CD804" s="55"/>
      <c r="CE804" s="55"/>
      <c r="CF804" s="55"/>
      <c r="CG804" s="55"/>
      <c r="CH804" s="55"/>
      <c r="CI804" s="55"/>
      <c r="CJ804" s="55"/>
      <c r="CK804" s="55"/>
    </row>
    <row r="805" spans="1:89" s="57" customFormat="1" x14ac:dyDescent="0.25">
      <c r="A805" s="7"/>
      <c r="B805" s="8"/>
      <c r="C805" s="55"/>
      <c r="D805" s="55"/>
      <c r="E805" s="55"/>
      <c r="F805" s="10"/>
      <c r="G805" s="56"/>
      <c r="H805" s="10"/>
      <c r="I805" s="10"/>
      <c r="J805" s="10"/>
      <c r="K805" s="9"/>
      <c r="L805" s="12"/>
      <c r="P805" s="58"/>
      <c r="Q805" s="15"/>
      <c r="R805" s="55"/>
      <c r="S805" s="55"/>
      <c r="T805" s="55"/>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c r="AT805" s="55"/>
      <c r="AU805" s="55"/>
      <c r="AV805" s="55"/>
      <c r="AW805" s="55"/>
      <c r="AX805" s="55"/>
      <c r="AY805" s="55"/>
      <c r="AZ805" s="55"/>
      <c r="BA805" s="55"/>
      <c r="BB805" s="55"/>
      <c r="BC805" s="55"/>
      <c r="BD805" s="55"/>
      <c r="BE805" s="55"/>
      <c r="BF805" s="55"/>
      <c r="BG805" s="55"/>
      <c r="BH805" s="55"/>
      <c r="BI805" s="55"/>
      <c r="BJ805" s="55"/>
      <c r="BK805" s="55"/>
      <c r="BL805" s="55"/>
      <c r="BM805" s="55"/>
      <c r="BN805" s="55"/>
      <c r="BO805" s="55"/>
      <c r="BP805" s="55"/>
      <c r="BQ805" s="55"/>
      <c r="BR805" s="55"/>
      <c r="BS805" s="55"/>
      <c r="BT805" s="55"/>
      <c r="BU805" s="55"/>
      <c r="BV805" s="55"/>
      <c r="BW805" s="55"/>
      <c r="BX805" s="55"/>
      <c r="BY805" s="55"/>
      <c r="BZ805" s="55"/>
      <c r="CA805" s="55"/>
      <c r="CB805" s="55"/>
      <c r="CC805" s="55"/>
      <c r="CD805" s="55"/>
      <c r="CE805" s="55"/>
      <c r="CF805" s="55"/>
      <c r="CG805" s="55"/>
      <c r="CH805" s="55"/>
      <c r="CI805" s="55"/>
      <c r="CJ805" s="55"/>
      <c r="CK805" s="55"/>
    </row>
    <row r="806" spans="1:89" s="57" customFormat="1" x14ac:dyDescent="0.25">
      <c r="A806" s="7"/>
      <c r="B806" s="8"/>
      <c r="C806" s="55"/>
      <c r="D806" s="55"/>
      <c r="E806" s="55"/>
      <c r="F806" s="10"/>
      <c r="G806" s="56"/>
      <c r="H806" s="10"/>
      <c r="I806" s="10"/>
      <c r="J806" s="10"/>
      <c r="K806" s="9"/>
      <c r="L806" s="12"/>
      <c r="P806" s="58"/>
      <c r="Q806" s="15"/>
      <c r="R806" s="55"/>
      <c r="S806" s="55"/>
      <c r="T806" s="55"/>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c r="AZ806" s="55"/>
      <c r="BA806" s="55"/>
      <c r="BB806" s="55"/>
      <c r="BC806" s="55"/>
      <c r="BD806" s="55"/>
      <c r="BE806" s="55"/>
      <c r="BF806" s="55"/>
      <c r="BG806" s="55"/>
      <c r="BH806" s="55"/>
      <c r="BI806" s="55"/>
      <c r="BJ806" s="55"/>
      <c r="BK806" s="55"/>
      <c r="BL806" s="55"/>
      <c r="BM806" s="55"/>
      <c r="BN806" s="55"/>
      <c r="BO806" s="55"/>
      <c r="BP806" s="55"/>
      <c r="BQ806" s="55"/>
      <c r="BR806" s="55"/>
      <c r="BS806" s="55"/>
      <c r="BT806" s="55"/>
      <c r="BU806" s="55"/>
      <c r="BV806" s="55"/>
      <c r="BW806" s="55"/>
      <c r="BX806" s="55"/>
      <c r="BY806" s="55"/>
      <c r="BZ806" s="55"/>
      <c r="CA806" s="55"/>
      <c r="CB806" s="55"/>
      <c r="CC806" s="55"/>
      <c r="CD806" s="55"/>
      <c r="CE806" s="55"/>
      <c r="CF806" s="55"/>
      <c r="CG806" s="55"/>
      <c r="CH806" s="55"/>
      <c r="CI806" s="55"/>
      <c r="CJ806" s="55"/>
      <c r="CK806" s="55"/>
    </row>
    <row r="807" spans="1:89" s="57" customFormat="1" x14ac:dyDescent="0.25">
      <c r="A807" s="7"/>
      <c r="B807" s="8"/>
      <c r="C807" s="55"/>
      <c r="D807" s="55"/>
      <c r="E807" s="55"/>
      <c r="F807" s="10"/>
      <c r="G807" s="56"/>
      <c r="H807" s="10"/>
      <c r="I807" s="10"/>
      <c r="J807" s="10"/>
      <c r="K807" s="9"/>
      <c r="L807" s="12"/>
      <c r="P807" s="58"/>
      <c r="Q807" s="15"/>
      <c r="R807" s="55"/>
      <c r="S807" s="55"/>
      <c r="T807" s="55"/>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c r="AT807" s="55"/>
      <c r="AU807" s="55"/>
      <c r="AV807" s="55"/>
      <c r="AW807" s="55"/>
      <c r="AX807" s="55"/>
      <c r="AY807" s="55"/>
      <c r="AZ807" s="55"/>
      <c r="BA807" s="55"/>
      <c r="BB807" s="55"/>
      <c r="BC807" s="55"/>
      <c r="BD807" s="55"/>
      <c r="BE807" s="55"/>
      <c r="BF807" s="55"/>
      <c r="BG807" s="55"/>
      <c r="BH807" s="55"/>
      <c r="BI807" s="55"/>
      <c r="BJ807" s="55"/>
      <c r="BK807" s="55"/>
      <c r="BL807" s="55"/>
      <c r="BM807" s="55"/>
      <c r="BN807" s="55"/>
      <c r="BO807" s="55"/>
      <c r="BP807" s="55"/>
      <c r="BQ807" s="55"/>
      <c r="BR807" s="55"/>
      <c r="BS807" s="55"/>
      <c r="BT807" s="55"/>
      <c r="BU807" s="55"/>
      <c r="BV807" s="55"/>
      <c r="BW807" s="55"/>
      <c r="BX807" s="55"/>
      <c r="BY807" s="55"/>
      <c r="BZ807" s="55"/>
      <c r="CA807" s="55"/>
      <c r="CB807" s="55"/>
      <c r="CC807" s="55"/>
      <c r="CD807" s="55"/>
      <c r="CE807" s="55"/>
      <c r="CF807" s="55"/>
      <c r="CG807" s="55"/>
      <c r="CH807" s="55"/>
      <c r="CI807" s="55"/>
      <c r="CJ807" s="55"/>
      <c r="CK807" s="55"/>
    </row>
    <row r="808" spans="1:89" s="57" customFormat="1" x14ac:dyDescent="0.25">
      <c r="A808" s="7"/>
      <c r="B808" s="8"/>
      <c r="C808" s="55"/>
      <c r="D808" s="55"/>
      <c r="E808" s="55"/>
      <c r="F808" s="10"/>
      <c r="G808" s="56"/>
      <c r="H808" s="10"/>
      <c r="I808" s="10"/>
      <c r="J808" s="10"/>
      <c r="K808" s="9"/>
      <c r="L808" s="12"/>
      <c r="P808" s="58"/>
      <c r="Q808" s="15"/>
      <c r="R808" s="55"/>
      <c r="S808" s="55"/>
      <c r="T808" s="55"/>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c r="AT808" s="55"/>
      <c r="AU808" s="55"/>
      <c r="AV808" s="55"/>
      <c r="AW808" s="55"/>
      <c r="AX808" s="55"/>
      <c r="AY808" s="55"/>
      <c r="AZ808" s="55"/>
      <c r="BA808" s="55"/>
      <c r="BB808" s="55"/>
      <c r="BC808" s="55"/>
      <c r="BD808" s="55"/>
      <c r="BE808" s="55"/>
      <c r="BF808" s="55"/>
      <c r="BG808" s="55"/>
      <c r="BH808" s="55"/>
      <c r="BI808" s="55"/>
      <c r="BJ808" s="55"/>
      <c r="BK808" s="55"/>
      <c r="BL808" s="55"/>
      <c r="BM808" s="55"/>
      <c r="BN808" s="55"/>
      <c r="BO808" s="55"/>
      <c r="BP808" s="55"/>
      <c r="BQ808" s="55"/>
      <c r="BR808" s="55"/>
      <c r="BS808" s="55"/>
      <c r="BT808" s="55"/>
      <c r="BU808" s="55"/>
      <c r="BV808" s="55"/>
      <c r="BW808" s="55"/>
      <c r="BX808" s="55"/>
      <c r="BY808" s="55"/>
      <c r="BZ808" s="55"/>
      <c r="CA808" s="55"/>
      <c r="CB808" s="55"/>
      <c r="CC808" s="55"/>
      <c r="CD808" s="55"/>
      <c r="CE808" s="55"/>
      <c r="CF808" s="55"/>
      <c r="CG808" s="55"/>
      <c r="CH808" s="55"/>
      <c r="CI808" s="55"/>
      <c r="CJ808" s="55"/>
      <c r="CK808" s="55"/>
    </row>
    <row r="809" spans="1:89" s="57" customFormat="1" x14ac:dyDescent="0.25">
      <c r="A809" s="7"/>
      <c r="B809" s="8"/>
      <c r="C809" s="55"/>
      <c r="D809" s="55"/>
      <c r="E809" s="55"/>
      <c r="F809" s="10"/>
      <c r="G809" s="56"/>
      <c r="H809" s="10"/>
      <c r="I809" s="10"/>
      <c r="J809" s="10"/>
      <c r="K809" s="9"/>
      <c r="L809" s="12"/>
      <c r="P809" s="58"/>
      <c r="Q809" s="15"/>
      <c r="R809" s="55"/>
      <c r="S809" s="55"/>
      <c r="T809" s="55"/>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c r="AT809" s="55"/>
      <c r="AU809" s="55"/>
      <c r="AV809" s="55"/>
      <c r="AW809" s="55"/>
      <c r="AX809" s="55"/>
      <c r="AY809" s="55"/>
      <c r="AZ809" s="55"/>
      <c r="BA809" s="55"/>
      <c r="BB809" s="55"/>
      <c r="BC809" s="55"/>
      <c r="BD809" s="55"/>
      <c r="BE809" s="55"/>
      <c r="BF809" s="55"/>
      <c r="BG809" s="55"/>
      <c r="BH809" s="55"/>
      <c r="BI809" s="55"/>
      <c r="BJ809" s="55"/>
      <c r="BK809" s="55"/>
      <c r="BL809" s="55"/>
      <c r="BM809" s="55"/>
      <c r="BN809" s="55"/>
      <c r="BO809" s="55"/>
      <c r="BP809" s="55"/>
      <c r="BQ809" s="55"/>
      <c r="BR809" s="55"/>
      <c r="BS809" s="55"/>
      <c r="BT809" s="55"/>
      <c r="BU809" s="55"/>
      <c r="BV809" s="55"/>
      <c r="BW809" s="55"/>
      <c r="BX809" s="55"/>
      <c r="BY809" s="55"/>
      <c r="BZ809" s="55"/>
      <c r="CA809" s="55"/>
      <c r="CB809" s="55"/>
      <c r="CC809" s="55"/>
      <c r="CD809" s="55"/>
      <c r="CE809" s="55"/>
      <c r="CF809" s="55"/>
      <c r="CG809" s="55"/>
      <c r="CH809" s="55"/>
      <c r="CI809" s="55"/>
      <c r="CJ809" s="55"/>
      <c r="CK809" s="55"/>
    </row>
    <row r="810" spans="1:89" s="57" customFormat="1" x14ac:dyDescent="0.25">
      <c r="A810" s="7"/>
      <c r="B810" s="8"/>
      <c r="C810" s="55"/>
      <c r="D810" s="55"/>
      <c r="E810" s="55"/>
      <c r="F810" s="10"/>
      <c r="G810" s="56"/>
      <c r="H810" s="10"/>
      <c r="I810" s="10"/>
      <c r="J810" s="10"/>
      <c r="K810" s="9"/>
      <c r="L810" s="12"/>
      <c r="P810" s="58"/>
      <c r="Q810" s="15"/>
      <c r="R810" s="55"/>
      <c r="S810" s="55"/>
      <c r="T810" s="55"/>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c r="AZ810" s="55"/>
      <c r="BA810" s="55"/>
      <c r="BB810" s="55"/>
      <c r="BC810" s="55"/>
      <c r="BD810" s="55"/>
      <c r="BE810" s="55"/>
      <c r="BF810" s="55"/>
      <c r="BG810" s="55"/>
      <c r="BH810" s="55"/>
      <c r="BI810" s="55"/>
      <c r="BJ810" s="55"/>
      <c r="BK810" s="55"/>
      <c r="BL810" s="55"/>
      <c r="BM810" s="55"/>
      <c r="BN810" s="55"/>
      <c r="BO810" s="55"/>
      <c r="BP810" s="55"/>
      <c r="BQ810" s="55"/>
      <c r="BR810" s="55"/>
      <c r="BS810" s="55"/>
      <c r="BT810" s="55"/>
      <c r="BU810" s="55"/>
      <c r="BV810" s="55"/>
      <c r="BW810" s="55"/>
      <c r="BX810" s="55"/>
      <c r="BY810" s="55"/>
      <c r="BZ810" s="55"/>
      <c r="CA810" s="55"/>
      <c r="CB810" s="55"/>
      <c r="CC810" s="55"/>
      <c r="CD810" s="55"/>
      <c r="CE810" s="55"/>
      <c r="CF810" s="55"/>
      <c r="CG810" s="55"/>
      <c r="CH810" s="55"/>
      <c r="CI810" s="55"/>
      <c r="CJ810" s="55"/>
      <c r="CK810" s="55"/>
    </row>
    <row r="811" spans="1:89" s="57" customFormat="1" x14ac:dyDescent="0.25">
      <c r="A811" s="7"/>
      <c r="B811" s="8"/>
      <c r="C811" s="55"/>
      <c r="D811" s="55"/>
      <c r="E811" s="55"/>
      <c r="F811" s="10"/>
      <c r="G811" s="56"/>
      <c r="H811" s="10"/>
      <c r="I811" s="10"/>
      <c r="J811" s="10"/>
      <c r="K811" s="9"/>
      <c r="L811" s="12"/>
      <c r="P811" s="58"/>
      <c r="Q811" s="15"/>
      <c r="R811" s="55"/>
      <c r="S811" s="55"/>
      <c r="T811" s="55"/>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c r="AT811" s="55"/>
      <c r="AU811" s="55"/>
      <c r="AV811" s="55"/>
      <c r="AW811" s="55"/>
      <c r="AX811" s="55"/>
      <c r="AY811" s="55"/>
      <c r="AZ811" s="55"/>
      <c r="BA811" s="55"/>
      <c r="BB811" s="55"/>
      <c r="BC811" s="55"/>
      <c r="BD811" s="55"/>
      <c r="BE811" s="55"/>
      <c r="BF811" s="55"/>
      <c r="BG811" s="55"/>
      <c r="BH811" s="55"/>
      <c r="BI811" s="55"/>
      <c r="BJ811" s="55"/>
      <c r="BK811" s="55"/>
      <c r="BL811" s="55"/>
      <c r="BM811" s="55"/>
      <c r="BN811" s="55"/>
      <c r="BO811" s="55"/>
      <c r="BP811" s="55"/>
      <c r="BQ811" s="55"/>
      <c r="BR811" s="55"/>
      <c r="BS811" s="55"/>
      <c r="BT811" s="55"/>
      <c r="BU811" s="55"/>
      <c r="BV811" s="55"/>
      <c r="BW811" s="55"/>
      <c r="BX811" s="55"/>
      <c r="BY811" s="55"/>
      <c r="BZ811" s="55"/>
      <c r="CA811" s="55"/>
      <c r="CB811" s="55"/>
      <c r="CC811" s="55"/>
      <c r="CD811" s="55"/>
      <c r="CE811" s="55"/>
      <c r="CF811" s="55"/>
      <c r="CG811" s="55"/>
      <c r="CH811" s="55"/>
      <c r="CI811" s="55"/>
      <c r="CJ811" s="55"/>
      <c r="CK811" s="55"/>
    </row>
    <row r="812" spans="1:89" s="57" customFormat="1" x14ac:dyDescent="0.25">
      <c r="A812" s="7"/>
      <c r="B812" s="8"/>
      <c r="C812" s="55"/>
      <c r="D812" s="55"/>
      <c r="E812" s="55"/>
      <c r="F812" s="10"/>
      <c r="G812" s="56"/>
      <c r="H812" s="10"/>
      <c r="I812" s="10"/>
      <c r="J812" s="10"/>
      <c r="K812" s="9"/>
      <c r="L812" s="12"/>
      <c r="P812" s="58"/>
      <c r="Q812" s="15"/>
      <c r="R812" s="55"/>
      <c r="S812" s="55"/>
      <c r="T812" s="55"/>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c r="AT812" s="55"/>
      <c r="AU812" s="55"/>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row>
    <row r="813" spans="1:89" s="57" customFormat="1" x14ac:dyDescent="0.25">
      <c r="A813" s="7"/>
      <c r="B813" s="8"/>
      <c r="C813" s="55"/>
      <c r="D813" s="55"/>
      <c r="E813" s="55"/>
      <c r="F813" s="10"/>
      <c r="G813" s="56"/>
      <c r="H813" s="10"/>
      <c r="I813" s="10"/>
      <c r="J813" s="10"/>
      <c r="K813" s="9"/>
      <c r="L813" s="12"/>
      <c r="P813" s="58"/>
      <c r="Q813" s="15"/>
      <c r="R813" s="55"/>
      <c r="S813" s="55"/>
      <c r="T813" s="55"/>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c r="AT813" s="55"/>
      <c r="AU813" s="55"/>
      <c r="AV813" s="55"/>
      <c r="AW813" s="55"/>
      <c r="AX813" s="55"/>
      <c r="AY813" s="55"/>
      <c r="AZ813" s="55"/>
      <c r="BA813" s="55"/>
      <c r="BB813" s="55"/>
      <c r="BC813" s="55"/>
      <c r="BD813" s="55"/>
      <c r="BE813" s="55"/>
      <c r="BF813" s="55"/>
      <c r="BG813" s="55"/>
      <c r="BH813" s="55"/>
      <c r="BI813" s="55"/>
      <c r="BJ813" s="55"/>
      <c r="BK813" s="55"/>
      <c r="BL813" s="55"/>
      <c r="BM813" s="55"/>
      <c r="BN813" s="55"/>
      <c r="BO813" s="55"/>
      <c r="BP813" s="55"/>
      <c r="BQ813" s="55"/>
      <c r="BR813" s="55"/>
      <c r="BS813" s="55"/>
      <c r="BT813" s="55"/>
      <c r="BU813" s="55"/>
      <c r="BV813" s="55"/>
      <c r="BW813" s="55"/>
      <c r="BX813" s="55"/>
      <c r="BY813" s="55"/>
      <c r="BZ813" s="55"/>
      <c r="CA813" s="55"/>
      <c r="CB813" s="55"/>
      <c r="CC813" s="55"/>
      <c r="CD813" s="55"/>
      <c r="CE813" s="55"/>
      <c r="CF813" s="55"/>
      <c r="CG813" s="55"/>
      <c r="CH813" s="55"/>
      <c r="CI813" s="55"/>
      <c r="CJ813" s="55"/>
      <c r="CK813" s="55"/>
    </row>
    <row r="814" spans="1:89" s="57" customFormat="1" x14ac:dyDescent="0.25">
      <c r="A814" s="7"/>
      <c r="B814" s="8"/>
      <c r="C814" s="55"/>
      <c r="D814" s="55"/>
      <c r="E814" s="55"/>
      <c r="F814" s="10"/>
      <c r="G814" s="56"/>
      <c r="H814" s="10"/>
      <c r="I814" s="10"/>
      <c r="J814" s="10"/>
      <c r="K814" s="9"/>
      <c r="L814" s="12"/>
      <c r="P814" s="58"/>
      <c r="Q814" s="15"/>
      <c r="R814" s="55"/>
      <c r="S814" s="55"/>
      <c r="T814" s="55"/>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c r="AT814" s="55"/>
      <c r="AU814" s="55"/>
      <c r="AV814" s="55"/>
      <c r="AW814" s="55"/>
      <c r="AX814" s="55"/>
      <c r="AY814" s="55"/>
      <c r="AZ814" s="55"/>
      <c r="BA814" s="55"/>
      <c r="BB814" s="55"/>
      <c r="BC814" s="55"/>
      <c r="BD814" s="55"/>
      <c r="BE814" s="55"/>
      <c r="BF814" s="55"/>
      <c r="BG814" s="55"/>
      <c r="BH814" s="55"/>
      <c r="BI814" s="55"/>
      <c r="BJ814" s="55"/>
      <c r="BK814" s="55"/>
      <c r="BL814" s="55"/>
      <c r="BM814" s="55"/>
      <c r="BN814" s="55"/>
      <c r="BO814" s="55"/>
      <c r="BP814" s="55"/>
      <c r="BQ814" s="55"/>
      <c r="BR814" s="55"/>
      <c r="BS814" s="55"/>
      <c r="BT814" s="55"/>
      <c r="BU814" s="55"/>
      <c r="BV814" s="55"/>
      <c r="BW814" s="55"/>
      <c r="BX814" s="55"/>
      <c r="BY814" s="55"/>
      <c r="BZ814" s="55"/>
      <c r="CA814" s="55"/>
      <c r="CB814" s="55"/>
      <c r="CC814" s="55"/>
      <c r="CD814" s="55"/>
      <c r="CE814" s="55"/>
      <c r="CF814" s="55"/>
      <c r="CG814" s="55"/>
      <c r="CH814" s="55"/>
      <c r="CI814" s="55"/>
      <c r="CJ814" s="55"/>
      <c r="CK814" s="55"/>
    </row>
    <row r="815" spans="1:89" s="57" customFormat="1" x14ac:dyDescent="0.25">
      <c r="A815" s="7"/>
      <c r="B815" s="8"/>
      <c r="C815" s="55"/>
      <c r="D815" s="55"/>
      <c r="E815" s="55"/>
      <c r="F815" s="10"/>
      <c r="G815" s="56"/>
      <c r="H815" s="10"/>
      <c r="I815" s="10"/>
      <c r="J815" s="10"/>
      <c r="K815" s="9"/>
      <c r="L815" s="12"/>
      <c r="P815" s="58"/>
      <c r="Q815" s="15"/>
      <c r="R815" s="55"/>
      <c r="S815" s="55"/>
      <c r="T815" s="55"/>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c r="AT815" s="55"/>
      <c r="AU815" s="55"/>
      <c r="AV815" s="55"/>
      <c r="AW815" s="55"/>
      <c r="AX815" s="55"/>
      <c r="AY815" s="55"/>
      <c r="AZ815" s="55"/>
      <c r="BA815" s="55"/>
      <c r="BB815" s="55"/>
      <c r="BC815" s="55"/>
      <c r="BD815" s="55"/>
      <c r="BE815" s="55"/>
      <c r="BF815" s="55"/>
      <c r="BG815" s="55"/>
      <c r="BH815" s="55"/>
      <c r="BI815" s="55"/>
      <c r="BJ815" s="55"/>
      <c r="BK815" s="55"/>
      <c r="BL815" s="55"/>
      <c r="BM815" s="55"/>
      <c r="BN815" s="55"/>
      <c r="BO815" s="55"/>
      <c r="BP815" s="55"/>
      <c r="BQ815" s="55"/>
      <c r="BR815" s="55"/>
      <c r="BS815" s="55"/>
      <c r="BT815" s="55"/>
      <c r="BU815" s="55"/>
      <c r="BV815" s="55"/>
      <c r="BW815" s="55"/>
      <c r="BX815" s="55"/>
      <c r="BY815" s="55"/>
      <c r="BZ815" s="55"/>
      <c r="CA815" s="55"/>
      <c r="CB815" s="55"/>
      <c r="CC815" s="55"/>
      <c r="CD815" s="55"/>
      <c r="CE815" s="55"/>
      <c r="CF815" s="55"/>
      <c r="CG815" s="55"/>
      <c r="CH815" s="55"/>
      <c r="CI815" s="55"/>
      <c r="CJ815" s="55"/>
      <c r="CK815" s="55"/>
    </row>
    <row r="816" spans="1:89" s="57" customFormat="1" x14ac:dyDescent="0.25">
      <c r="A816" s="7"/>
      <c r="B816" s="8"/>
      <c r="C816" s="55"/>
      <c r="D816" s="55"/>
      <c r="E816" s="55"/>
      <c r="F816" s="10"/>
      <c r="G816" s="56"/>
      <c r="H816" s="10"/>
      <c r="I816" s="10"/>
      <c r="J816" s="10"/>
      <c r="K816" s="9"/>
      <c r="L816" s="12"/>
      <c r="P816" s="58"/>
      <c r="Q816" s="15"/>
      <c r="R816" s="55"/>
      <c r="S816" s="55"/>
      <c r="T816" s="55"/>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c r="AZ816" s="55"/>
      <c r="BA816" s="55"/>
      <c r="BB816" s="55"/>
      <c r="BC816" s="55"/>
      <c r="BD816" s="55"/>
      <c r="BE816" s="55"/>
      <c r="BF816" s="55"/>
      <c r="BG816" s="55"/>
      <c r="BH816" s="55"/>
      <c r="BI816" s="55"/>
      <c r="BJ816" s="55"/>
      <c r="BK816" s="55"/>
      <c r="BL816" s="55"/>
      <c r="BM816" s="55"/>
      <c r="BN816" s="55"/>
      <c r="BO816" s="55"/>
      <c r="BP816" s="55"/>
      <c r="BQ816" s="55"/>
      <c r="BR816" s="55"/>
      <c r="BS816" s="55"/>
      <c r="BT816" s="55"/>
      <c r="BU816" s="55"/>
      <c r="BV816" s="55"/>
      <c r="BW816" s="55"/>
      <c r="BX816" s="55"/>
      <c r="BY816" s="55"/>
      <c r="BZ816" s="55"/>
      <c r="CA816" s="55"/>
      <c r="CB816" s="55"/>
      <c r="CC816" s="55"/>
      <c r="CD816" s="55"/>
      <c r="CE816" s="55"/>
      <c r="CF816" s="55"/>
      <c r="CG816" s="55"/>
      <c r="CH816" s="55"/>
      <c r="CI816" s="55"/>
      <c r="CJ816" s="55"/>
      <c r="CK816" s="55"/>
    </row>
    <row r="817" spans="1:89" s="57" customFormat="1" x14ac:dyDescent="0.25">
      <c r="A817" s="7"/>
      <c r="B817" s="8"/>
      <c r="C817" s="55"/>
      <c r="D817" s="55"/>
      <c r="E817" s="55"/>
      <c r="F817" s="10"/>
      <c r="G817" s="56"/>
      <c r="H817" s="10"/>
      <c r="I817" s="10"/>
      <c r="J817" s="10"/>
      <c r="K817" s="9"/>
      <c r="L817" s="12"/>
      <c r="P817" s="58"/>
      <c r="Q817" s="15"/>
      <c r="R817" s="55"/>
      <c r="S817" s="55"/>
      <c r="T817" s="55"/>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c r="AZ817" s="55"/>
      <c r="BA817" s="55"/>
      <c r="BB817" s="55"/>
      <c r="BC817" s="55"/>
      <c r="BD817" s="55"/>
      <c r="BE817" s="55"/>
      <c r="BF817" s="55"/>
      <c r="BG817" s="55"/>
      <c r="BH817" s="55"/>
      <c r="BI817" s="55"/>
      <c r="BJ817" s="55"/>
      <c r="BK817" s="55"/>
      <c r="BL817" s="55"/>
      <c r="BM817" s="55"/>
      <c r="BN817" s="55"/>
      <c r="BO817" s="55"/>
      <c r="BP817" s="55"/>
      <c r="BQ817" s="55"/>
      <c r="BR817" s="55"/>
      <c r="BS817" s="55"/>
      <c r="BT817" s="55"/>
      <c r="BU817" s="55"/>
      <c r="BV817" s="55"/>
      <c r="BW817" s="55"/>
      <c r="BX817" s="55"/>
      <c r="BY817" s="55"/>
      <c r="BZ817" s="55"/>
      <c r="CA817" s="55"/>
      <c r="CB817" s="55"/>
      <c r="CC817" s="55"/>
      <c r="CD817" s="55"/>
      <c r="CE817" s="55"/>
      <c r="CF817" s="55"/>
      <c r="CG817" s="55"/>
      <c r="CH817" s="55"/>
      <c r="CI817" s="55"/>
      <c r="CJ817" s="55"/>
      <c r="CK817" s="55"/>
    </row>
    <row r="818" spans="1:89" s="57" customFormat="1" x14ac:dyDescent="0.25">
      <c r="A818" s="7"/>
      <c r="B818" s="8"/>
      <c r="C818" s="55"/>
      <c r="D818" s="55"/>
      <c r="E818" s="55"/>
      <c r="F818" s="10"/>
      <c r="G818" s="56"/>
      <c r="H818" s="10"/>
      <c r="I818" s="10"/>
      <c r="J818" s="10"/>
      <c r="K818" s="9"/>
      <c r="L818" s="12"/>
      <c r="P818" s="58"/>
      <c r="Q818" s="15"/>
      <c r="R818" s="55"/>
      <c r="S818" s="55"/>
      <c r="T818" s="55"/>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c r="AT818" s="55"/>
      <c r="AU818" s="55"/>
      <c r="AV818" s="55"/>
      <c r="AW818" s="55"/>
      <c r="AX818" s="55"/>
      <c r="AY818" s="55"/>
      <c r="AZ818" s="55"/>
      <c r="BA818" s="55"/>
      <c r="BB818" s="55"/>
      <c r="BC818" s="55"/>
      <c r="BD818" s="55"/>
      <c r="BE818" s="55"/>
      <c r="BF818" s="55"/>
      <c r="BG818" s="55"/>
      <c r="BH818" s="55"/>
      <c r="BI818" s="55"/>
      <c r="BJ818" s="55"/>
      <c r="BK818" s="55"/>
      <c r="BL818" s="55"/>
      <c r="BM818" s="55"/>
      <c r="BN818" s="55"/>
      <c r="BO818" s="55"/>
      <c r="BP818" s="55"/>
      <c r="BQ818" s="55"/>
      <c r="BR818" s="55"/>
      <c r="BS818" s="55"/>
      <c r="BT818" s="55"/>
      <c r="BU818" s="55"/>
      <c r="BV818" s="55"/>
      <c r="BW818" s="55"/>
      <c r="BX818" s="55"/>
      <c r="BY818" s="55"/>
      <c r="BZ818" s="55"/>
      <c r="CA818" s="55"/>
      <c r="CB818" s="55"/>
      <c r="CC818" s="55"/>
      <c r="CD818" s="55"/>
      <c r="CE818" s="55"/>
      <c r="CF818" s="55"/>
      <c r="CG818" s="55"/>
      <c r="CH818" s="55"/>
      <c r="CI818" s="55"/>
      <c r="CJ818" s="55"/>
      <c r="CK818" s="55"/>
    </row>
    <row r="819" spans="1:89" s="57" customFormat="1" x14ac:dyDescent="0.25">
      <c r="A819" s="7"/>
      <c r="B819" s="8"/>
      <c r="C819" s="55"/>
      <c r="D819" s="55"/>
      <c r="E819" s="55"/>
      <c r="F819" s="10"/>
      <c r="G819" s="56"/>
      <c r="H819" s="10"/>
      <c r="I819" s="10"/>
      <c r="J819" s="10"/>
      <c r="K819" s="9"/>
      <c r="L819" s="12"/>
      <c r="P819" s="58"/>
      <c r="Q819" s="15"/>
      <c r="R819" s="55"/>
      <c r="S819" s="55"/>
      <c r="T819" s="55"/>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c r="AT819" s="55"/>
      <c r="AU819" s="55"/>
      <c r="AV819" s="55"/>
      <c r="AW819" s="55"/>
      <c r="AX819" s="55"/>
      <c r="AY819" s="55"/>
      <c r="AZ819" s="55"/>
      <c r="BA819" s="55"/>
      <c r="BB819" s="55"/>
      <c r="BC819" s="55"/>
      <c r="BD819" s="55"/>
      <c r="BE819" s="55"/>
      <c r="BF819" s="55"/>
      <c r="BG819" s="55"/>
      <c r="BH819" s="55"/>
      <c r="BI819" s="55"/>
      <c r="BJ819" s="55"/>
      <c r="BK819" s="55"/>
      <c r="BL819" s="55"/>
      <c r="BM819" s="55"/>
      <c r="BN819" s="55"/>
      <c r="BO819" s="55"/>
      <c r="BP819" s="55"/>
      <c r="BQ819" s="55"/>
      <c r="BR819" s="55"/>
      <c r="BS819" s="55"/>
      <c r="BT819" s="55"/>
      <c r="BU819" s="55"/>
      <c r="BV819" s="55"/>
      <c r="BW819" s="55"/>
      <c r="BX819" s="55"/>
      <c r="BY819" s="55"/>
      <c r="BZ819" s="55"/>
      <c r="CA819" s="55"/>
      <c r="CB819" s="55"/>
      <c r="CC819" s="55"/>
      <c r="CD819" s="55"/>
      <c r="CE819" s="55"/>
      <c r="CF819" s="55"/>
      <c r="CG819" s="55"/>
      <c r="CH819" s="55"/>
      <c r="CI819" s="55"/>
      <c r="CJ819" s="55"/>
      <c r="CK819" s="55"/>
    </row>
    <row r="820" spans="1:89" s="57" customFormat="1" x14ac:dyDescent="0.25">
      <c r="A820" s="7"/>
      <c r="B820" s="8"/>
      <c r="C820" s="55"/>
      <c r="D820" s="55"/>
      <c r="E820" s="55"/>
      <c r="F820" s="10"/>
      <c r="G820" s="56"/>
      <c r="H820" s="10"/>
      <c r="I820" s="10"/>
      <c r="J820" s="10"/>
      <c r="K820" s="9"/>
      <c r="L820" s="12"/>
      <c r="P820" s="58"/>
      <c r="Q820" s="15"/>
      <c r="R820" s="55"/>
      <c r="S820" s="55"/>
      <c r="T820" s="55"/>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c r="AT820" s="55"/>
      <c r="AU820" s="55"/>
      <c r="AV820" s="55"/>
      <c r="AW820" s="55"/>
      <c r="AX820" s="55"/>
      <c r="AY820" s="55"/>
      <c r="AZ820" s="55"/>
      <c r="BA820" s="55"/>
      <c r="BB820" s="55"/>
      <c r="BC820" s="55"/>
      <c r="BD820" s="55"/>
      <c r="BE820" s="55"/>
      <c r="BF820" s="55"/>
      <c r="BG820" s="55"/>
      <c r="BH820" s="55"/>
      <c r="BI820" s="55"/>
      <c r="BJ820" s="55"/>
      <c r="BK820" s="55"/>
      <c r="BL820" s="55"/>
      <c r="BM820" s="55"/>
      <c r="BN820" s="55"/>
      <c r="BO820" s="55"/>
      <c r="BP820" s="55"/>
      <c r="BQ820" s="55"/>
      <c r="BR820" s="55"/>
      <c r="BS820" s="55"/>
      <c r="BT820" s="55"/>
      <c r="BU820" s="55"/>
      <c r="BV820" s="55"/>
      <c r="BW820" s="55"/>
      <c r="BX820" s="55"/>
      <c r="BY820" s="55"/>
      <c r="BZ820" s="55"/>
      <c r="CA820" s="55"/>
      <c r="CB820" s="55"/>
      <c r="CC820" s="55"/>
      <c r="CD820" s="55"/>
      <c r="CE820" s="55"/>
      <c r="CF820" s="55"/>
      <c r="CG820" s="55"/>
      <c r="CH820" s="55"/>
      <c r="CI820" s="55"/>
      <c r="CJ820" s="55"/>
      <c r="CK820" s="55"/>
    </row>
    <row r="821" spans="1:89" s="57" customFormat="1" x14ac:dyDescent="0.25">
      <c r="A821" s="7"/>
      <c r="B821" s="8"/>
      <c r="C821" s="55"/>
      <c r="D821" s="55"/>
      <c r="E821" s="55"/>
      <c r="F821" s="10"/>
      <c r="G821" s="56"/>
      <c r="H821" s="10"/>
      <c r="I821" s="10"/>
      <c r="J821" s="10"/>
      <c r="K821" s="9"/>
      <c r="L821" s="12"/>
      <c r="P821" s="58"/>
      <c r="Q821" s="15"/>
      <c r="R821" s="55"/>
      <c r="S821" s="55"/>
      <c r="T821" s="55"/>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c r="AT821" s="55"/>
      <c r="AU821" s="55"/>
      <c r="AV821" s="55"/>
      <c r="AW821" s="55"/>
      <c r="AX821" s="55"/>
      <c r="AY821" s="55"/>
      <c r="AZ821" s="55"/>
      <c r="BA821" s="55"/>
      <c r="BB821" s="55"/>
      <c r="BC821" s="55"/>
      <c r="BD821" s="55"/>
      <c r="BE821" s="55"/>
      <c r="BF821" s="55"/>
      <c r="BG821" s="55"/>
      <c r="BH821" s="55"/>
      <c r="BI821" s="55"/>
      <c r="BJ821" s="55"/>
      <c r="BK821" s="55"/>
      <c r="BL821" s="55"/>
      <c r="BM821" s="55"/>
      <c r="BN821" s="55"/>
      <c r="BO821" s="55"/>
      <c r="BP821" s="55"/>
      <c r="BQ821" s="55"/>
      <c r="BR821" s="55"/>
      <c r="BS821" s="55"/>
      <c r="BT821" s="55"/>
      <c r="BU821" s="55"/>
      <c r="BV821" s="55"/>
      <c r="BW821" s="55"/>
      <c r="BX821" s="55"/>
      <c r="BY821" s="55"/>
      <c r="BZ821" s="55"/>
      <c r="CA821" s="55"/>
      <c r="CB821" s="55"/>
      <c r="CC821" s="55"/>
      <c r="CD821" s="55"/>
      <c r="CE821" s="55"/>
      <c r="CF821" s="55"/>
      <c r="CG821" s="55"/>
      <c r="CH821" s="55"/>
      <c r="CI821" s="55"/>
      <c r="CJ821" s="55"/>
      <c r="CK821" s="55"/>
    </row>
    <row r="822" spans="1:89" s="57" customFormat="1" x14ac:dyDescent="0.25">
      <c r="A822" s="7"/>
      <c r="B822" s="8"/>
      <c r="C822" s="55"/>
      <c r="D822" s="55"/>
      <c r="E822" s="55"/>
      <c r="F822" s="10"/>
      <c r="G822" s="56"/>
      <c r="H822" s="10"/>
      <c r="I822" s="10"/>
      <c r="J822" s="10"/>
      <c r="K822" s="9"/>
      <c r="L822" s="12"/>
      <c r="P822" s="58"/>
      <c r="Q822" s="15"/>
      <c r="R822" s="55"/>
      <c r="S822" s="55"/>
      <c r="T822" s="55"/>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c r="AT822" s="55"/>
      <c r="AU822" s="55"/>
      <c r="AV822" s="55"/>
      <c r="AW822" s="55"/>
      <c r="AX822" s="55"/>
      <c r="AY822" s="55"/>
      <c r="AZ822" s="55"/>
      <c r="BA822" s="55"/>
      <c r="BB822" s="55"/>
      <c r="BC822" s="55"/>
      <c r="BD822" s="55"/>
      <c r="BE822" s="55"/>
      <c r="BF822" s="55"/>
      <c r="BG822" s="55"/>
      <c r="BH822" s="55"/>
      <c r="BI822" s="55"/>
      <c r="BJ822" s="55"/>
      <c r="BK822" s="55"/>
      <c r="BL822" s="55"/>
      <c r="BM822" s="55"/>
      <c r="BN822" s="55"/>
      <c r="BO822" s="55"/>
      <c r="BP822" s="55"/>
      <c r="BQ822" s="55"/>
      <c r="BR822" s="55"/>
      <c r="BS822" s="55"/>
      <c r="BT822" s="55"/>
      <c r="BU822" s="55"/>
      <c r="BV822" s="55"/>
      <c r="BW822" s="55"/>
      <c r="BX822" s="55"/>
      <c r="BY822" s="55"/>
      <c r="BZ822" s="55"/>
      <c r="CA822" s="55"/>
      <c r="CB822" s="55"/>
      <c r="CC822" s="55"/>
      <c r="CD822" s="55"/>
      <c r="CE822" s="55"/>
      <c r="CF822" s="55"/>
      <c r="CG822" s="55"/>
      <c r="CH822" s="55"/>
      <c r="CI822" s="55"/>
      <c r="CJ822" s="55"/>
      <c r="CK822" s="55"/>
    </row>
    <row r="823" spans="1:89" s="57" customFormat="1" x14ac:dyDescent="0.25">
      <c r="A823" s="7"/>
      <c r="B823" s="8"/>
      <c r="C823" s="55"/>
      <c r="D823" s="55"/>
      <c r="E823" s="55"/>
      <c r="F823" s="10"/>
      <c r="G823" s="56"/>
      <c r="H823" s="10"/>
      <c r="I823" s="10"/>
      <c r="J823" s="10"/>
      <c r="K823" s="9"/>
      <c r="L823" s="12"/>
      <c r="P823" s="58"/>
      <c r="Q823" s="15"/>
      <c r="R823" s="55"/>
      <c r="S823" s="55"/>
      <c r="T823" s="55"/>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c r="AT823" s="55"/>
      <c r="AU823" s="55"/>
      <c r="AV823" s="55"/>
      <c r="AW823" s="55"/>
      <c r="AX823" s="55"/>
      <c r="AY823" s="55"/>
      <c r="AZ823" s="55"/>
      <c r="BA823" s="55"/>
      <c r="BB823" s="55"/>
      <c r="BC823" s="55"/>
      <c r="BD823" s="55"/>
      <c r="BE823" s="55"/>
      <c r="BF823" s="55"/>
      <c r="BG823" s="55"/>
      <c r="BH823" s="55"/>
      <c r="BI823" s="55"/>
      <c r="BJ823" s="55"/>
      <c r="BK823" s="55"/>
      <c r="BL823" s="55"/>
      <c r="BM823" s="55"/>
      <c r="BN823" s="55"/>
      <c r="BO823" s="55"/>
      <c r="BP823" s="55"/>
      <c r="BQ823" s="55"/>
      <c r="BR823" s="55"/>
      <c r="BS823" s="55"/>
      <c r="BT823" s="55"/>
      <c r="BU823" s="55"/>
      <c r="BV823" s="55"/>
      <c r="BW823" s="55"/>
      <c r="BX823" s="55"/>
      <c r="BY823" s="55"/>
      <c r="BZ823" s="55"/>
      <c r="CA823" s="55"/>
      <c r="CB823" s="55"/>
      <c r="CC823" s="55"/>
      <c r="CD823" s="55"/>
      <c r="CE823" s="55"/>
      <c r="CF823" s="55"/>
      <c r="CG823" s="55"/>
      <c r="CH823" s="55"/>
      <c r="CI823" s="55"/>
      <c r="CJ823" s="55"/>
      <c r="CK823" s="55"/>
    </row>
    <row r="824" spans="1:89" s="57" customFormat="1" x14ac:dyDescent="0.25">
      <c r="A824" s="7"/>
      <c r="B824" s="8"/>
      <c r="C824" s="55"/>
      <c r="D824" s="55"/>
      <c r="E824" s="55"/>
      <c r="F824" s="10"/>
      <c r="G824" s="56"/>
      <c r="H824" s="10"/>
      <c r="I824" s="10"/>
      <c r="J824" s="10"/>
      <c r="K824" s="9"/>
      <c r="L824" s="12"/>
      <c r="P824" s="58"/>
      <c r="Q824" s="15"/>
      <c r="R824" s="55"/>
      <c r="S824" s="55"/>
      <c r="T824" s="55"/>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c r="AT824" s="55"/>
      <c r="AU824" s="55"/>
      <c r="AV824" s="55"/>
      <c r="AW824" s="55"/>
      <c r="AX824" s="55"/>
      <c r="AY824" s="55"/>
      <c r="AZ824" s="55"/>
      <c r="BA824" s="55"/>
      <c r="BB824" s="55"/>
      <c r="BC824" s="55"/>
      <c r="BD824" s="55"/>
      <c r="BE824" s="55"/>
      <c r="BF824" s="55"/>
      <c r="BG824" s="55"/>
      <c r="BH824" s="55"/>
      <c r="BI824" s="55"/>
      <c r="BJ824" s="55"/>
      <c r="BK824" s="55"/>
      <c r="BL824" s="55"/>
      <c r="BM824" s="55"/>
      <c r="BN824" s="55"/>
      <c r="BO824" s="55"/>
      <c r="BP824" s="55"/>
      <c r="BQ824" s="55"/>
      <c r="BR824" s="55"/>
      <c r="BS824" s="55"/>
      <c r="BT824" s="55"/>
      <c r="BU824" s="55"/>
      <c r="BV824" s="55"/>
      <c r="BW824" s="55"/>
      <c r="BX824" s="55"/>
      <c r="BY824" s="55"/>
      <c r="BZ824" s="55"/>
      <c r="CA824" s="55"/>
      <c r="CB824" s="55"/>
      <c r="CC824" s="55"/>
      <c r="CD824" s="55"/>
      <c r="CE824" s="55"/>
      <c r="CF824" s="55"/>
      <c r="CG824" s="55"/>
      <c r="CH824" s="55"/>
      <c r="CI824" s="55"/>
      <c r="CJ824" s="55"/>
      <c r="CK824" s="55"/>
    </row>
    <row r="825" spans="1:89" s="57" customFormat="1" x14ac:dyDescent="0.25">
      <c r="A825" s="7"/>
      <c r="B825" s="8"/>
      <c r="C825" s="55"/>
      <c r="D825" s="55"/>
      <c r="E825" s="55"/>
      <c r="F825" s="10"/>
      <c r="G825" s="56"/>
      <c r="H825" s="10"/>
      <c r="I825" s="10"/>
      <c r="J825" s="10"/>
      <c r="K825" s="9"/>
      <c r="L825" s="12"/>
      <c r="P825" s="58"/>
      <c r="Q825" s="15"/>
      <c r="R825" s="55"/>
      <c r="S825" s="55"/>
      <c r="T825" s="55"/>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c r="AT825" s="55"/>
      <c r="AU825" s="55"/>
      <c r="AV825" s="55"/>
      <c r="AW825" s="55"/>
      <c r="AX825" s="55"/>
      <c r="AY825" s="55"/>
      <c r="AZ825" s="55"/>
      <c r="BA825" s="55"/>
      <c r="BB825" s="55"/>
      <c r="BC825" s="55"/>
      <c r="BD825" s="55"/>
      <c r="BE825" s="55"/>
      <c r="BF825" s="55"/>
      <c r="BG825" s="55"/>
      <c r="BH825" s="55"/>
      <c r="BI825" s="55"/>
      <c r="BJ825" s="55"/>
      <c r="BK825" s="55"/>
      <c r="BL825" s="55"/>
      <c r="BM825" s="55"/>
      <c r="BN825" s="55"/>
      <c r="BO825" s="55"/>
      <c r="BP825" s="55"/>
      <c r="BQ825" s="55"/>
      <c r="BR825" s="55"/>
      <c r="BS825" s="55"/>
      <c r="BT825" s="55"/>
      <c r="BU825" s="55"/>
      <c r="BV825" s="55"/>
      <c r="BW825" s="55"/>
      <c r="BX825" s="55"/>
      <c r="BY825" s="55"/>
      <c r="BZ825" s="55"/>
      <c r="CA825" s="55"/>
      <c r="CB825" s="55"/>
      <c r="CC825" s="55"/>
      <c r="CD825" s="55"/>
      <c r="CE825" s="55"/>
      <c r="CF825" s="55"/>
      <c r="CG825" s="55"/>
      <c r="CH825" s="55"/>
      <c r="CI825" s="55"/>
      <c r="CJ825" s="55"/>
      <c r="CK825" s="55"/>
    </row>
    <row r="826" spans="1:89" s="57" customFormat="1" x14ac:dyDescent="0.25">
      <c r="A826" s="7"/>
      <c r="B826" s="8"/>
      <c r="C826" s="55"/>
      <c r="D826" s="55"/>
      <c r="E826" s="55"/>
      <c r="F826" s="10"/>
      <c r="G826" s="56"/>
      <c r="H826" s="10"/>
      <c r="I826" s="10"/>
      <c r="J826" s="10"/>
      <c r="K826" s="9"/>
      <c r="L826" s="12"/>
      <c r="P826" s="58"/>
      <c r="Q826" s="15"/>
      <c r="R826" s="55"/>
      <c r="S826" s="55"/>
      <c r="T826" s="55"/>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c r="AZ826" s="55"/>
      <c r="BA826" s="55"/>
      <c r="BB826" s="55"/>
      <c r="BC826" s="55"/>
      <c r="BD826" s="55"/>
      <c r="BE826" s="55"/>
      <c r="BF826" s="55"/>
      <c r="BG826" s="55"/>
      <c r="BH826" s="55"/>
      <c r="BI826" s="55"/>
      <c r="BJ826" s="55"/>
      <c r="BK826" s="55"/>
      <c r="BL826" s="55"/>
      <c r="BM826" s="55"/>
      <c r="BN826" s="55"/>
      <c r="BO826" s="55"/>
      <c r="BP826" s="55"/>
      <c r="BQ826" s="55"/>
      <c r="BR826" s="55"/>
      <c r="BS826" s="55"/>
      <c r="BT826" s="55"/>
      <c r="BU826" s="55"/>
      <c r="BV826" s="55"/>
      <c r="BW826" s="55"/>
      <c r="BX826" s="55"/>
      <c r="BY826" s="55"/>
      <c r="BZ826" s="55"/>
      <c r="CA826" s="55"/>
      <c r="CB826" s="55"/>
      <c r="CC826" s="55"/>
      <c r="CD826" s="55"/>
      <c r="CE826" s="55"/>
      <c r="CF826" s="55"/>
      <c r="CG826" s="55"/>
      <c r="CH826" s="55"/>
      <c r="CI826" s="55"/>
      <c r="CJ826" s="55"/>
      <c r="CK826" s="55"/>
    </row>
    <row r="827" spans="1:89" s="57" customFormat="1" x14ac:dyDescent="0.25">
      <c r="A827" s="7"/>
      <c r="B827" s="8"/>
      <c r="C827" s="55"/>
      <c r="D827" s="55"/>
      <c r="E827" s="55"/>
      <c r="F827" s="10"/>
      <c r="G827" s="56"/>
      <c r="H827" s="10"/>
      <c r="I827" s="10"/>
      <c r="J827" s="10"/>
      <c r="K827" s="9"/>
      <c r="L827" s="12"/>
      <c r="P827" s="58"/>
      <c r="Q827" s="15"/>
      <c r="R827" s="55"/>
      <c r="S827" s="55"/>
      <c r="T827" s="55"/>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c r="AZ827" s="55"/>
      <c r="BA827" s="55"/>
      <c r="BB827" s="55"/>
      <c r="BC827" s="55"/>
      <c r="BD827" s="55"/>
      <c r="BE827" s="55"/>
      <c r="BF827" s="55"/>
      <c r="BG827" s="55"/>
      <c r="BH827" s="55"/>
      <c r="BI827" s="55"/>
      <c r="BJ827" s="55"/>
      <c r="BK827" s="55"/>
      <c r="BL827" s="55"/>
      <c r="BM827" s="55"/>
      <c r="BN827" s="55"/>
      <c r="BO827" s="55"/>
      <c r="BP827" s="55"/>
      <c r="BQ827" s="55"/>
      <c r="BR827" s="55"/>
      <c r="BS827" s="55"/>
      <c r="BT827" s="55"/>
      <c r="BU827" s="55"/>
      <c r="BV827" s="55"/>
      <c r="BW827" s="55"/>
      <c r="BX827" s="55"/>
      <c r="BY827" s="55"/>
      <c r="BZ827" s="55"/>
      <c r="CA827" s="55"/>
      <c r="CB827" s="55"/>
      <c r="CC827" s="55"/>
      <c r="CD827" s="55"/>
      <c r="CE827" s="55"/>
      <c r="CF827" s="55"/>
      <c r="CG827" s="55"/>
      <c r="CH827" s="55"/>
      <c r="CI827" s="55"/>
      <c r="CJ827" s="55"/>
      <c r="CK827" s="55"/>
    </row>
    <row r="828" spans="1:89" s="57" customFormat="1" x14ac:dyDescent="0.25">
      <c r="A828" s="7"/>
      <c r="B828" s="8"/>
      <c r="C828" s="55"/>
      <c r="D828" s="55"/>
      <c r="E828" s="55"/>
      <c r="F828" s="10"/>
      <c r="G828" s="56"/>
      <c r="H828" s="10"/>
      <c r="I828" s="10"/>
      <c r="J828" s="10"/>
      <c r="K828" s="9"/>
      <c r="L828" s="12"/>
      <c r="P828" s="58"/>
      <c r="Q828" s="15"/>
      <c r="R828" s="55"/>
      <c r="S828" s="55"/>
      <c r="T828" s="55"/>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c r="AT828" s="55"/>
      <c r="AU828" s="55"/>
      <c r="AV828" s="55"/>
      <c r="AW828" s="55"/>
      <c r="AX828" s="55"/>
      <c r="AY828" s="55"/>
      <c r="AZ828" s="55"/>
      <c r="BA828" s="55"/>
      <c r="BB828" s="55"/>
      <c r="BC828" s="55"/>
      <c r="BD828" s="55"/>
      <c r="BE828" s="55"/>
      <c r="BF828" s="55"/>
      <c r="BG828" s="55"/>
      <c r="BH828" s="55"/>
      <c r="BI828" s="55"/>
      <c r="BJ828" s="55"/>
      <c r="BK828" s="55"/>
      <c r="BL828" s="55"/>
      <c r="BM828" s="55"/>
      <c r="BN828" s="55"/>
      <c r="BO828" s="55"/>
      <c r="BP828" s="55"/>
      <c r="BQ828" s="55"/>
      <c r="BR828" s="55"/>
      <c r="BS828" s="55"/>
      <c r="BT828" s="55"/>
      <c r="BU828" s="55"/>
      <c r="BV828" s="55"/>
      <c r="BW828" s="55"/>
      <c r="BX828" s="55"/>
      <c r="BY828" s="55"/>
      <c r="BZ828" s="55"/>
      <c r="CA828" s="55"/>
      <c r="CB828" s="55"/>
      <c r="CC828" s="55"/>
      <c r="CD828" s="55"/>
      <c r="CE828" s="55"/>
      <c r="CF828" s="55"/>
      <c r="CG828" s="55"/>
      <c r="CH828" s="55"/>
      <c r="CI828" s="55"/>
      <c r="CJ828" s="55"/>
      <c r="CK828" s="55"/>
    </row>
    <row r="829" spans="1:89" s="57" customFormat="1" x14ac:dyDescent="0.25">
      <c r="A829" s="7"/>
      <c r="B829" s="8"/>
      <c r="C829" s="55"/>
      <c r="D829" s="55"/>
      <c r="E829" s="55"/>
      <c r="F829" s="10"/>
      <c r="G829" s="56"/>
      <c r="H829" s="10"/>
      <c r="I829" s="10"/>
      <c r="J829" s="10"/>
      <c r="K829" s="9"/>
      <c r="L829" s="12"/>
      <c r="P829" s="58"/>
      <c r="Q829" s="15"/>
      <c r="R829" s="55"/>
      <c r="S829" s="55"/>
      <c r="T829" s="55"/>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c r="AT829" s="55"/>
      <c r="AU829" s="55"/>
      <c r="AV829" s="55"/>
      <c r="AW829" s="55"/>
      <c r="AX829" s="55"/>
      <c r="AY829" s="55"/>
      <c r="AZ829" s="55"/>
      <c r="BA829" s="55"/>
      <c r="BB829" s="55"/>
      <c r="BC829" s="55"/>
      <c r="BD829" s="55"/>
      <c r="BE829" s="55"/>
      <c r="BF829" s="55"/>
      <c r="BG829" s="55"/>
      <c r="BH829" s="55"/>
      <c r="BI829" s="55"/>
      <c r="BJ829" s="55"/>
      <c r="BK829" s="55"/>
      <c r="BL829" s="55"/>
      <c r="BM829" s="55"/>
      <c r="BN829" s="55"/>
      <c r="BO829" s="55"/>
      <c r="BP829" s="55"/>
      <c r="BQ829" s="55"/>
      <c r="BR829" s="55"/>
      <c r="BS829" s="55"/>
      <c r="BT829" s="55"/>
      <c r="BU829" s="55"/>
      <c r="BV829" s="55"/>
      <c r="BW829" s="55"/>
      <c r="BX829" s="55"/>
      <c r="BY829" s="55"/>
      <c r="BZ829" s="55"/>
      <c r="CA829" s="55"/>
      <c r="CB829" s="55"/>
      <c r="CC829" s="55"/>
      <c r="CD829" s="55"/>
      <c r="CE829" s="55"/>
      <c r="CF829" s="55"/>
      <c r="CG829" s="55"/>
      <c r="CH829" s="55"/>
      <c r="CI829" s="55"/>
      <c r="CJ829" s="55"/>
      <c r="CK829" s="55"/>
    </row>
    <row r="830" spans="1:89" s="57" customFormat="1" x14ac:dyDescent="0.25">
      <c r="A830" s="7"/>
      <c r="B830" s="8"/>
      <c r="C830" s="55"/>
      <c r="D830" s="55"/>
      <c r="E830" s="55"/>
      <c r="F830" s="10"/>
      <c r="G830" s="56"/>
      <c r="H830" s="10"/>
      <c r="I830" s="10"/>
      <c r="J830" s="10"/>
      <c r="K830" s="9"/>
      <c r="L830" s="12"/>
      <c r="P830" s="58"/>
      <c r="Q830" s="15"/>
      <c r="R830" s="55"/>
      <c r="S830" s="55"/>
      <c r="T830" s="55"/>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c r="AT830" s="55"/>
      <c r="AU830" s="55"/>
      <c r="AV830" s="55"/>
      <c r="AW830" s="55"/>
      <c r="AX830" s="55"/>
      <c r="AY830" s="55"/>
      <c r="AZ830" s="55"/>
      <c r="BA830" s="55"/>
      <c r="BB830" s="55"/>
      <c r="BC830" s="55"/>
      <c r="BD830" s="55"/>
      <c r="BE830" s="55"/>
      <c r="BF830" s="55"/>
      <c r="BG830" s="55"/>
      <c r="BH830" s="55"/>
      <c r="BI830" s="55"/>
      <c r="BJ830" s="55"/>
      <c r="BK830" s="55"/>
      <c r="BL830" s="55"/>
      <c r="BM830" s="55"/>
      <c r="BN830" s="55"/>
      <c r="BO830" s="55"/>
      <c r="BP830" s="55"/>
      <c r="BQ830" s="55"/>
      <c r="BR830" s="55"/>
      <c r="BS830" s="55"/>
      <c r="BT830" s="55"/>
      <c r="BU830" s="55"/>
      <c r="BV830" s="55"/>
      <c r="BW830" s="55"/>
      <c r="BX830" s="55"/>
      <c r="BY830" s="55"/>
      <c r="BZ830" s="55"/>
      <c r="CA830" s="55"/>
      <c r="CB830" s="55"/>
      <c r="CC830" s="55"/>
      <c r="CD830" s="55"/>
      <c r="CE830" s="55"/>
      <c r="CF830" s="55"/>
      <c r="CG830" s="55"/>
      <c r="CH830" s="55"/>
      <c r="CI830" s="55"/>
      <c r="CJ830" s="55"/>
      <c r="CK830" s="55"/>
    </row>
    <row r="831" spans="1:89" s="57" customFormat="1" x14ac:dyDescent="0.25">
      <c r="A831" s="7"/>
      <c r="B831" s="8"/>
      <c r="C831" s="55"/>
      <c r="D831" s="55"/>
      <c r="E831" s="55"/>
      <c r="F831" s="10"/>
      <c r="G831" s="56"/>
      <c r="H831" s="10"/>
      <c r="I831" s="10"/>
      <c r="J831" s="10"/>
      <c r="K831" s="9"/>
      <c r="L831" s="12"/>
      <c r="P831" s="58"/>
      <c r="Q831" s="15"/>
      <c r="R831" s="55"/>
      <c r="S831" s="55"/>
      <c r="T831" s="55"/>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c r="AT831" s="55"/>
      <c r="AU831" s="55"/>
      <c r="AV831" s="55"/>
      <c r="AW831" s="55"/>
      <c r="AX831" s="55"/>
      <c r="AY831" s="55"/>
      <c r="AZ831" s="55"/>
      <c r="BA831" s="55"/>
      <c r="BB831" s="55"/>
      <c r="BC831" s="55"/>
      <c r="BD831" s="55"/>
      <c r="BE831" s="55"/>
      <c r="BF831" s="55"/>
      <c r="BG831" s="55"/>
      <c r="BH831" s="55"/>
      <c r="BI831" s="55"/>
      <c r="BJ831" s="55"/>
      <c r="BK831" s="55"/>
      <c r="BL831" s="55"/>
      <c r="BM831" s="55"/>
      <c r="BN831" s="55"/>
      <c r="BO831" s="55"/>
      <c r="BP831" s="55"/>
      <c r="BQ831" s="55"/>
      <c r="BR831" s="55"/>
      <c r="BS831" s="55"/>
      <c r="BT831" s="55"/>
      <c r="BU831" s="55"/>
      <c r="BV831" s="55"/>
      <c r="BW831" s="55"/>
      <c r="BX831" s="55"/>
      <c r="BY831" s="55"/>
      <c r="BZ831" s="55"/>
      <c r="CA831" s="55"/>
      <c r="CB831" s="55"/>
      <c r="CC831" s="55"/>
      <c r="CD831" s="55"/>
      <c r="CE831" s="55"/>
      <c r="CF831" s="55"/>
      <c r="CG831" s="55"/>
      <c r="CH831" s="55"/>
      <c r="CI831" s="55"/>
      <c r="CJ831" s="55"/>
      <c r="CK831" s="55"/>
    </row>
    <row r="832" spans="1:89" s="57" customFormat="1" x14ac:dyDescent="0.25">
      <c r="A832" s="7"/>
      <c r="B832" s="8"/>
      <c r="C832" s="55"/>
      <c r="D832" s="55"/>
      <c r="E832" s="55"/>
      <c r="F832" s="10"/>
      <c r="G832" s="56"/>
      <c r="H832" s="10"/>
      <c r="I832" s="10"/>
      <c r="J832" s="10"/>
      <c r="K832" s="9"/>
      <c r="L832" s="12"/>
      <c r="P832" s="58"/>
      <c r="Q832" s="15"/>
      <c r="R832" s="55"/>
      <c r="S832" s="55"/>
      <c r="T832" s="55"/>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c r="AT832" s="55"/>
      <c r="AU832" s="55"/>
      <c r="AV832" s="55"/>
      <c r="AW832" s="55"/>
      <c r="AX832" s="55"/>
      <c r="AY832" s="55"/>
      <c r="AZ832" s="55"/>
      <c r="BA832" s="55"/>
      <c r="BB832" s="55"/>
      <c r="BC832" s="55"/>
      <c r="BD832" s="55"/>
      <c r="BE832" s="55"/>
      <c r="BF832" s="55"/>
      <c r="BG832" s="55"/>
      <c r="BH832" s="55"/>
      <c r="BI832" s="55"/>
      <c r="BJ832" s="55"/>
      <c r="BK832" s="55"/>
      <c r="BL832" s="55"/>
      <c r="BM832" s="55"/>
      <c r="BN832" s="55"/>
      <c r="BO832" s="55"/>
      <c r="BP832" s="55"/>
      <c r="BQ832" s="55"/>
      <c r="BR832" s="55"/>
      <c r="BS832" s="55"/>
      <c r="BT832" s="55"/>
      <c r="BU832" s="55"/>
      <c r="BV832" s="55"/>
      <c r="BW832" s="55"/>
      <c r="BX832" s="55"/>
      <c r="BY832" s="55"/>
      <c r="BZ832" s="55"/>
      <c r="CA832" s="55"/>
      <c r="CB832" s="55"/>
      <c r="CC832" s="55"/>
      <c r="CD832" s="55"/>
      <c r="CE832" s="55"/>
      <c r="CF832" s="55"/>
      <c r="CG832" s="55"/>
      <c r="CH832" s="55"/>
      <c r="CI832" s="55"/>
      <c r="CJ832" s="55"/>
      <c r="CK832" s="55"/>
    </row>
    <row r="833" spans="1:89" s="57" customFormat="1" x14ac:dyDescent="0.25">
      <c r="A833" s="7"/>
      <c r="B833" s="8"/>
      <c r="C833" s="55"/>
      <c r="D833" s="55"/>
      <c r="E833" s="55"/>
      <c r="F833" s="10"/>
      <c r="G833" s="56"/>
      <c r="H833" s="10"/>
      <c r="I833" s="10"/>
      <c r="J833" s="10"/>
      <c r="K833" s="9"/>
      <c r="L833" s="12"/>
      <c r="P833" s="58"/>
      <c r="Q833" s="15"/>
      <c r="R833" s="55"/>
      <c r="S833" s="55"/>
      <c r="T833" s="55"/>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c r="AT833" s="55"/>
      <c r="AU833" s="55"/>
      <c r="AV833" s="55"/>
      <c r="AW833" s="55"/>
      <c r="AX833" s="55"/>
      <c r="AY833" s="55"/>
      <c r="AZ833" s="55"/>
      <c r="BA833" s="55"/>
      <c r="BB833" s="55"/>
      <c r="BC833" s="55"/>
      <c r="BD833" s="55"/>
      <c r="BE833" s="55"/>
      <c r="BF833" s="55"/>
      <c r="BG833" s="55"/>
      <c r="BH833" s="55"/>
      <c r="BI833" s="55"/>
      <c r="BJ833" s="55"/>
      <c r="BK833" s="55"/>
      <c r="BL833" s="55"/>
      <c r="BM833" s="55"/>
      <c r="BN833" s="55"/>
      <c r="BO833" s="55"/>
      <c r="BP833" s="55"/>
      <c r="BQ833" s="55"/>
      <c r="BR833" s="55"/>
      <c r="BS833" s="55"/>
      <c r="BT833" s="55"/>
      <c r="BU833" s="55"/>
      <c r="BV833" s="55"/>
      <c r="BW833" s="55"/>
      <c r="BX833" s="55"/>
      <c r="BY833" s="55"/>
      <c r="BZ833" s="55"/>
      <c r="CA833" s="55"/>
      <c r="CB833" s="55"/>
      <c r="CC833" s="55"/>
      <c r="CD833" s="55"/>
      <c r="CE833" s="55"/>
      <c r="CF833" s="55"/>
      <c r="CG833" s="55"/>
      <c r="CH833" s="55"/>
      <c r="CI833" s="55"/>
      <c r="CJ833" s="55"/>
      <c r="CK833" s="55"/>
    </row>
    <row r="834" spans="1:89" s="57" customFormat="1" x14ac:dyDescent="0.25">
      <c r="A834" s="7"/>
      <c r="B834" s="8"/>
      <c r="C834" s="55"/>
      <c r="D834" s="55"/>
      <c r="E834" s="55"/>
      <c r="F834" s="10"/>
      <c r="G834" s="56"/>
      <c r="H834" s="10"/>
      <c r="I834" s="10"/>
      <c r="J834" s="10"/>
      <c r="K834" s="9"/>
      <c r="L834" s="12"/>
      <c r="P834" s="58"/>
      <c r="Q834" s="15"/>
      <c r="R834" s="55"/>
      <c r="S834" s="55"/>
      <c r="T834" s="55"/>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c r="AT834" s="55"/>
      <c r="AU834" s="55"/>
      <c r="AV834" s="55"/>
      <c r="AW834" s="55"/>
      <c r="AX834" s="55"/>
      <c r="AY834" s="55"/>
      <c r="AZ834" s="55"/>
      <c r="BA834" s="55"/>
      <c r="BB834" s="55"/>
      <c r="BC834" s="55"/>
      <c r="BD834" s="55"/>
      <c r="BE834" s="55"/>
      <c r="BF834" s="55"/>
      <c r="BG834" s="55"/>
      <c r="BH834" s="55"/>
      <c r="BI834" s="55"/>
      <c r="BJ834" s="55"/>
      <c r="BK834" s="55"/>
      <c r="BL834" s="55"/>
      <c r="BM834" s="55"/>
      <c r="BN834" s="55"/>
      <c r="BO834" s="55"/>
      <c r="BP834" s="55"/>
      <c r="BQ834" s="55"/>
      <c r="BR834" s="55"/>
      <c r="BS834" s="55"/>
      <c r="BT834" s="55"/>
      <c r="BU834" s="55"/>
      <c r="BV834" s="55"/>
      <c r="BW834" s="55"/>
      <c r="BX834" s="55"/>
      <c r="BY834" s="55"/>
      <c r="BZ834" s="55"/>
      <c r="CA834" s="55"/>
      <c r="CB834" s="55"/>
      <c r="CC834" s="55"/>
      <c r="CD834" s="55"/>
      <c r="CE834" s="55"/>
      <c r="CF834" s="55"/>
      <c r="CG834" s="55"/>
      <c r="CH834" s="55"/>
      <c r="CI834" s="55"/>
      <c r="CJ834" s="55"/>
      <c r="CK834" s="55"/>
    </row>
    <row r="835" spans="1:89" s="57" customFormat="1" x14ac:dyDescent="0.25">
      <c r="A835" s="7"/>
      <c r="B835" s="8"/>
      <c r="C835" s="55"/>
      <c r="D835" s="55"/>
      <c r="E835" s="55"/>
      <c r="F835" s="10"/>
      <c r="G835" s="56"/>
      <c r="H835" s="10"/>
      <c r="I835" s="10"/>
      <c r="J835" s="10"/>
      <c r="K835" s="9"/>
      <c r="L835" s="12"/>
      <c r="P835" s="58"/>
      <c r="Q835" s="15"/>
      <c r="R835" s="55"/>
      <c r="S835" s="55"/>
      <c r="T835" s="55"/>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c r="AV835" s="55"/>
      <c r="AW835" s="55"/>
      <c r="AX835" s="55"/>
      <c r="AY835" s="55"/>
      <c r="AZ835" s="55"/>
      <c r="BA835" s="55"/>
      <c r="BB835" s="55"/>
      <c r="BC835" s="55"/>
      <c r="BD835" s="55"/>
      <c r="BE835" s="55"/>
      <c r="BF835" s="55"/>
      <c r="BG835" s="55"/>
      <c r="BH835" s="55"/>
      <c r="BI835" s="55"/>
      <c r="BJ835" s="55"/>
      <c r="BK835" s="55"/>
      <c r="BL835" s="55"/>
      <c r="BM835" s="55"/>
      <c r="BN835" s="55"/>
      <c r="BO835" s="55"/>
      <c r="BP835" s="55"/>
      <c r="BQ835" s="55"/>
      <c r="BR835" s="55"/>
      <c r="BS835" s="55"/>
      <c r="BT835" s="55"/>
      <c r="BU835" s="55"/>
      <c r="BV835" s="55"/>
      <c r="BW835" s="55"/>
      <c r="BX835" s="55"/>
      <c r="BY835" s="55"/>
      <c r="BZ835" s="55"/>
      <c r="CA835" s="55"/>
      <c r="CB835" s="55"/>
      <c r="CC835" s="55"/>
      <c r="CD835" s="55"/>
      <c r="CE835" s="55"/>
      <c r="CF835" s="55"/>
      <c r="CG835" s="55"/>
      <c r="CH835" s="55"/>
      <c r="CI835" s="55"/>
      <c r="CJ835" s="55"/>
      <c r="CK835" s="55"/>
    </row>
    <row r="836" spans="1:89" s="57" customFormat="1" x14ac:dyDescent="0.25">
      <c r="A836" s="7"/>
      <c r="B836" s="8"/>
      <c r="C836" s="55"/>
      <c r="D836" s="55"/>
      <c r="E836" s="55"/>
      <c r="F836" s="10"/>
      <c r="G836" s="56"/>
      <c r="H836" s="10"/>
      <c r="I836" s="10"/>
      <c r="J836" s="10"/>
      <c r="K836" s="9"/>
      <c r="L836" s="12"/>
      <c r="P836" s="58"/>
      <c r="Q836" s="15"/>
      <c r="R836" s="55"/>
      <c r="S836" s="55"/>
      <c r="T836" s="55"/>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c r="AV836" s="55"/>
      <c r="AW836" s="55"/>
      <c r="AX836" s="55"/>
      <c r="AY836" s="55"/>
      <c r="AZ836" s="55"/>
      <c r="BA836" s="55"/>
      <c r="BB836" s="55"/>
      <c r="BC836" s="55"/>
      <c r="BD836" s="55"/>
      <c r="BE836" s="55"/>
      <c r="BF836" s="55"/>
      <c r="BG836" s="55"/>
      <c r="BH836" s="55"/>
      <c r="BI836" s="55"/>
      <c r="BJ836" s="55"/>
      <c r="BK836" s="55"/>
      <c r="BL836" s="55"/>
      <c r="BM836" s="55"/>
      <c r="BN836" s="55"/>
      <c r="BO836" s="55"/>
      <c r="BP836" s="55"/>
      <c r="BQ836" s="55"/>
      <c r="BR836" s="55"/>
      <c r="BS836" s="55"/>
      <c r="BT836" s="55"/>
      <c r="BU836" s="55"/>
      <c r="BV836" s="55"/>
      <c r="BW836" s="55"/>
      <c r="BX836" s="55"/>
      <c r="BY836" s="55"/>
      <c r="BZ836" s="55"/>
      <c r="CA836" s="55"/>
      <c r="CB836" s="55"/>
      <c r="CC836" s="55"/>
      <c r="CD836" s="55"/>
      <c r="CE836" s="55"/>
      <c r="CF836" s="55"/>
      <c r="CG836" s="55"/>
      <c r="CH836" s="55"/>
      <c r="CI836" s="55"/>
      <c r="CJ836" s="55"/>
      <c r="CK836" s="55"/>
    </row>
    <row r="837" spans="1:89" s="57" customFormat="1" x14ac:dyDescent="0.25">
      <c r="A837" s="7"/>
      <c r="B837" s="8"/>
      <c r="C837" s="55"/>
      <c r="D837" s="55"/>
      <c r="E837" s="55"/>
      <c r="F837" s="10"/>
      <c r="G837" s="56"/>
      <c r="H837" s="10"/>
      <c r="I837" s="10"/>
      <c r="J837" s="10"/>
      <c r="K837" s="9"/>
      <c r="L837" s="12"/>
      <c r="P837" s="58"/>
      <c r="Q837" s="15"/>
      <c r="R837" s="55"/>
      <c r="S837" s="55"/>
      <c r="T837" s="55"/>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c r="AT837" s="55"/>
      <c r="AU837" s="55"/>
      <c r="AV837" s="55"/>
      <c r="AW837" s="55"/>
      <c r="AX837" s="55"/>
      <c r="AY837" s="55"/>
      <c r="AZ837" s="55"/>
      <c r="BA837" s="55"/>
      <c r="BB837" s="55"/>
      <c r="BC837" s="55"/>
      <c r="BD837" s="55"/>
      <c r="BE837" s="55"/>
      <c r="BF837" s="55"/>
      <c r="BG837" s="55"/>
      <c r="BH837" s="55"/>
      <c r="BI837" s="55"/>
      <c r="BJ837" s="55"/>
      <c r="BK837" s="55"/>
      <c r="BL837" s="55"/>
      <c r="BM837" s="55"/>
      <c r="BN837" s="55"/>
      <c r="BO837" s="55"/>
      <c r="BP837" s="55"/>
      <c r="BQ837" s="55"/>
      <c r="BR837" s="55"/>
      <c r="BS837" s="55"/>
      <c r="BT837" s="55"/>
      <c r="BU837" s="55"/>
      <c r="BV837" s="55"/>
      <c r="BW837" s="55"/>
      <c r="BX837" s="55"/>
      <c r="BY837" s="55"/>
      <c r="BZ837" s="55"/>
      <c r="CA837" s="55"/>
      <c r="CB837" s="55"/>
      <c r="CC837" s="55"/>
      <c r="CD837" s="55"/>
      <c r="CE837" s="55"/>
      <c r="CF837" s="55"/>
      <c r="CG837" s="55"/>
      <c r="CH837" s="55"/>
      <c r="CI837" s="55"/>
      <c r="CJ837" s="55"/>
      <c r="CK837" s="55"/>
    </row>
    <row r="838" spans="1:89" s="57" customFormat="1" x14ac:dyDescent="0.25">
      <c r="A838" s="7"/>
      <c r="B838" s="8"/>
      <c r="C838" s="55"/>
      <c r="D838" s="55"/>
      <c r="E838" s="55"/>
      <c r="F838" s="10"/>
      <c r="G838" s="56"/>
      <c r="H838" s="10"/>
      <c r="I838" s="10"/>
      <c r="J838" s="10"/>
      <c r="K838" s="9"/>
      <c r="L838" s="12"/>
      <c r="P838" s="58"/>
      <c r="Q838" s="15"/>
      <c r="R838" s="55"/>
      <c r="S838" s="55"/>
      <c r="T838" s="55"/>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c r="AT838" s="55"/>
      <c r="AU838" s="55"/>
      <c r="AV838" s="55"/>
      <c r="AW838" s="55"/>
      <c r="AX838" s="55"/>
      <c r="AY838" s="55"/>
      <c r="AZ838" s="55"/>
      <c r="BA838" s="55"/>
      <c r="BB838" s="55"/>
      <c r="BC838" s="55"/>
      <c r="BD838" s="55"/>
      <c r="BE838" s="55"/>
      <c r="BF838" s="55"/>
      <c r="BG838" s="55"/>
      <c r="BH838" s="55"/>
      <c r="BI838" s="55"/>
      <c r="BJ838" s="55"/>
      <c r="BK838" s="55"/>
      <c r="BL838" s="55"/>
      <c r="BM838" s="55"/>
      <c r="BN838" s="55"/>
      <c r="BO838" s="55"/>
      <c r="BP838" s="55"/>
      <c r="BQ838" s="55"/>
      <c r="BR838" s="55"/>
      <c r="BS838" s="55"/>
      <c r="BT838" s="55"/>
      <c r="BU838" s="55"/>
      <c r="BV838" s="55"/>
      <c r="BW838" s="55"/>
      <c r="BX838" s="55"/>
      <c r="BY838" s="55"/>
      <c r="BZ838" s="55"/>
      <c r="CA838" s="55"/>
      <c r="CB838" s="55"/>
      <c r="CC838" s="55"/>
      <c r="CD838" s="55"/>
      <c r="CE838" s="55"/>
      <c r="CF838" s="55"/>
      <c r="CG838" s="55"/>
      <c r="CH838" s="55"/>
      <c r="CI838" s="55"/>
      <c r="CJ838" s="55"/>
      <c r="CK838" s="55"/>
    </row>
    <row r="839" spans="1:89" s="57" customFormat="1" x14ac:dyDescent="0.25">
      <c r="A839" s="7"/>
      <c r="B839" s="8"/>
      <c r="C839" s="55"/>
      <c r="D839" s="55"/>
      <c r="E839" s="55"/>
      <c r="F839" s="10"/>
      <c r="G839" s="56"/>
      <c r="H839" s="10"/>
      <c r="I839" s="10"/>
      <c r="J839" s="10"/>
      <c r="K839" s="9"/>
      <c r="L839" s="12"/>
      <c r="P839" s="58"/>
      <c r="Q839" s="15"/>
      <c r="R839" s="55"/>
      <c r="S839" s="55"/>
      <c r="T839" s="55"/>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c r="AT839" s="55"/>
      <c r="AU839" s="55"/>
      <c r="AV839" s="55"/>
      <c r="AW839" s="55"/>
      <c r="AX839" s="55"/>
      <c r="AY839" s="55"/>
      <c r="AZ839" s="55"/>
      <c r="BA839" s="55"/>
      <c r="BB839" s="55"/>
      <c r="BC839" s="55"/>
      <c r="BD839" s="55"/>
      <c r="BE839" s="55"/>
      <c r="BF839" s="55"/>
      <c r="BG839" s="55"/>
      <c r="BH839" s="55"/>
      <c r="BI839" s="55"/>
      <c r="BJ839" s="55"/>
      <c r="BK839" s="55"/>
      <c r="BL839" s="55"/>
      <c r="BM839" s="55"/>
      <c r="BN839" s="55"/>
      <c r="BO839" s="55"/>
      <c r="BP839" s="55"/>
      <c r="BQ839" s="55"/>
      <c r="BR839" s="55"/>
      <c r="BS839" s="55"/>
      <c r="BT839" s="55"/>
      <c r="BU839" s="55"/>
      <c r="BV839" s="55"/>
      <c r="BW839" s="55"/>
      <c r="BX839" s="55"/>
      <c r="BY839" s="55"/>
      <c r="BZ839" s="55"/>
      <c r="CA839" s="55"/>
      <c r="CB839" s="55"/>
      <c r="CC839" s="55"/>
      <c r="CD839" s="55"/>
      <c r="CE839" s="55"/>
      <c r="CF839" s="55"/>
      <c r="CG839" s="55"/>
      <c r="CH839" s="55"/>
      <c r="CI839" s="55"/>
      <c r="CJ839" s="55"/>
      <c r="CK839" s="55"/>
    </row>
    <row r="840" spans="1:89" s="57" customFormat="1" x14ac:dyDescent="0.25">
      <c r="A840" s="7"/>
      <c r="B840" s="8"/>
      <c r="C840" s="55"/>
      <c r="D840" s="55"/>
      <c r="E840" s="55"/>
      <c r="F840" s="10"/>
      <c r="G840" s="56"/>
      <c r="H840" s="10"/>
      <c r="I840" s="10"/>
      <c r="J840" s="10"/>
      <c r="K840" s="9"/>
      <c r="L840" s="12"/>
      <c r="P840" s="58"/>
      <c r="Q840" s="15"/>
      <c r="R840" s="55"/>
      <c r="S840" s="55"/>
      <c r="T840" s="55"/>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c r="AT840" s="55"/>
      <c r="AU840" s="55"/>
      <c r="AV840" s="55"/>
      <c r="AW840" s="55"/>
      <c r="AX840" s="55"/>
      <c r="AY840" s="55"/>
      <c r="AZ840" s="55"/>
      <c r="BA840" s="55"/>
      <c r="BB840" s="55"/>
      <c r="BC840" s="55"/>
      <c r="BD840" s="55"/>
      <c r="BE840" s="55"/>
      <c r="BF840" s="55"/>
      <c r="BG840" s="55"/>
      <c r="BH840" s="55"/>
      <c r="BI840" s="55"/>
      <c r="BJ840" s="55"/>
      <c r="BK840" s="55"/>
      <c r="BL840" s="55"/>
      <c r="BM840" s="55"/>
      <c r="BN840" s="55"/>
      <c r="BO840" s="55"/>
      <c r="BP840" s="55"/>
      <c r="BQ840" s="55"/>
      <c r="BR840" s="55"/>
      <c r="BS840" s="55"/>
      <c r="BT840" s="55"/>
      <c r="BU840" s="55"/>
      <c r="BV840" s="55"/>
      <c r="BW840" s="55"/>
      <c r="BX840" s="55"/>
      <c r="BY840" s="55"/>
      <c r="BZ840" s="55"/>
      <c r="CA840" s="55"/>
      <c r="CB840" s="55"/>
      <c r="CC840" s="55"/>
      <c r="CD840" s="55"/>
      <c r="CE840" s="55"/>
      <c r="CF840" s="55"/>
      <c r="CG840" s="55"/>
      <c r="CH840" s="55"/>
      <c r="CI840" s="55"/>
      <c r="CJ840" s="55"/>
      <c r="CK840" s="55"/>
    </row>
    <row r="841" spans="1:89" s="57" customFormat="1" x14ac:dyDescent="0.25">
      <c r="A841" s="7"/>
      <c r="B841" s="8"/>
      <c r="C841" s="55"/>
      <c r="D841" s="55"/>
      <c r="E841" s="55"/>
      <c r="F841" s="10"/>
      <c r="G841" s="56"/>
      <c r="H841" s="10"/>
      <c r="I841" s="10"/>
      <c r="J841" s="10"/>
      <c r="K841" s="9"/>
      <c r="L841" s="12"/>
      <c r="P841" s="58"/>
      <c r="Q841" s="15"/>
      <c r="R841" s="55"/>
      <c r="S841" s="55"/>
      <c r="T841" s="55"/>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c r="AT841" s="55"/>
      <c r="AU841" s="55"/>
      <c r="AV841" s="55"/>
      <c r="AW841" s="55"/>
      <c r="AX841" s="55"/>
      <c r="AY841" s="55"/>
      <c r="AZ841" s="55"/>
      <c r="BA841" s="55"/>
      <c r="BB841" s="55"/>
      <c r="BC841" s="55"/>
      <c r="BD841" s="55"/>
      <c r="BE841" s="55"/>
      <c r="BF841" s="55"/>
      <c r="BG841" s="55"/>
      <c r="BH841" s="55"/>
      <c r="BI841" s="55"/>
      <c r="BJ841" s="55"/>
      <c r="BK841" s="55"/>
      <c r="BL841" s="55"/>
      <c r="BM841" s="55"/>
      <c r="BN841" s="55"/>
      <c r="BO841" s="55"/>
      <c r="BP841" s="55"/>
      <c r="BQ841" s="55"/>
      <c r="BR841" s="55"/>
      <c r="BS841" s="55"/>
      <c r="BT841" s="55"/>
      <c r="BU841" s="55"/>
      <c r="BV841" s="55"/>
      <c r="BW841" s="55"/>
      <c r="BX841" s="55"/>
      <c r="BY841" s="55"/>
      <c r="BZ841" s="55"/>
      <c r="CA841" s="55"/>
      <c r="CB841" s="55"/>
      <c r="CC841" s="55"/>
      <c r="CD841" s="55"/>
      <c r="CE841" s="55"/>
      <c r="CF841" s="55"/>
      <c r="CG841" s="55"/>
      <c r="CH841" s="55"/>
      <c r="CI841" s="55"/>
      <c r="CJ841" s="55"/>
      <c r="CK841" s="55"/>
    </row>
    <row r="842" spans="1:89" s="57" customFormat="1" x14ac:dyDescent="0.25">
      <c r="A842" s="7"/>
      <c r="B842" s="8"/>
      <c r="C842" s="55"/>
      <c r="D842" s="55"/>
      <c r="E842" s="55"/>
      <c r="F842" s="10"/>
      <c r="G842" s="56"/>
      <c r="H842" s="10"/>
      <c r="I842" s="10"/>
      <c r="J842" s="10"/>
      <c r="K842" s="9"/>
      <c r="L842" s="12"/>
      <c r="P842" s="58"/>
      <c r="Q842" s="15"/>
      <c r="R842" s="55"/>
      <c r="S842" s="55"/>
      <c r="T842" s="55"/>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c r="AT842" s="55"/>
      <c r="AU842" s="55"/>
      <c r="AV842" s="55"/>
      <c r="AW842" s="55"/>
      <c r="AX842" s="55"/>
      <c r="AY842" s="55"/>
      <c r="AZ842" s="55"/>
      <c r="BA842" s="55"/>
      <c r="BB842" s="55"/>
      <c r="BC842" s="55"/>
      <c r="BD842" s="55"/>
      <c r="BE842" s="55"/>
      <c r="BF842" s="55"/>
      <c r="BG842" s="55"/>
      <c r="BH842" s="55"/>
      <c r="BI842" s="55"/>
      <c r="BJ842" s="55"/>
      <c r="BK842" s="55"/>
      <c r="BL842" s="55"/>
      <c r="BM842" s="55"/>
      <c r="BN842" s="55"/>
      <c r="BO842" s="55"/>
      <c r="BP842" s="55"/>
      <c r="BQ842" s="55"/>
      <c r="BR842" s="55"/>
      <c r="BS842" s="55"/>
      <c r="BT842" s="55"/>
      <c r="BU842" s="55"/>
      <c r="BV842" s="55"/>
      <c r="BW842" s="55"/>
      <c r="BX842" s="55"/>
      <c r="BY842" s="55"/>
      <c r="BZ842" s="55"/>
      <c r="CA842" s="55"/>
      <c r="CB842" s="55"/>
      <c r="CC842" s="55"/>
      <c r="CD842" s="55"/>
      <c r="CE842" s="55"/>
      <c r="CF842" s="55"/>
      <c r="CG842" s="55"/>
      <c r="CH842" s="55"/>
      <c r="CI842" s="55"/>
      <c r="CJ842" s="55"/>
      <c r="CK842" s="55"/>
    </row>
    <row r="843" spans="1:89" s="57" customFormat="1" x14ac:dyDescent="0.25">
      <c r="A843" s="7"/>
      <c r="B843" s="8"/>
      <c r="C843" s="55"/>
      <c r="D843" s="55"/>
      <c r="E843" s="55"/>
      <c r="F843" s="10"/>
      <c r="G843" s="56"/>
      <c r="H843" s="10"/>
      <c r="I843" s="10"/>
      <c r="J843" s="10"/>
      <c r="K843" s="9"/>
      <c r="L843" s="12"/>
      <c r="P843" s="58"/>
      <c r="Q843" s="15"/>
      <c r="R843" s="55"/>
      <c r="S843" s="55"/>
      <c r="T843" s="55"/>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c r="AV843" s="55"/>
      <c r="AW843" s="55"/>
      <c r="AX843" s="55"/>
      <c r="AY843" s="55"/>
      <c r="AZ843" s="55"/>
      <c r="BA843" s="55"/>
      <c r="BB843" s="55"/>
      <c r="BC843" s="55"/>
      <c r="BD843" s="55"/>
      <c r="BE843" s="55"/>
      <c r="BF843" s="55"/>
      <c r="BG843" s="55"/>
      <c r="BH843" s="55"/>
      <c r="BI843" s="55"/>
      <c r="BJ843" s="55"/>
      <c r="BK843" s="55"/>
      <c r="BL843" s="55"/>
      <c r="BM843" s="55"/>
      <c r="BN843" s="55"/>
      <c r="BO843" s="55"/>
      <c r="BP843" s="55"/>
      <c r="BQ843" s="55"/>
      <c r="BR843" s="55"/>
      <c r="BS843" s="55"/>
      <c r="BT843" s="55"/>
      <c r="BU843" s="55"/>
      <c r="BV843" s="55"/>
      <c r="BW843" s="55"/>
      <c r="BX843" s="55"/>
      <c r="BY843" s="55"/>
      <c r="BZ843" s="55"/>
      <c r="CA843" s="55"/>
      <c r="CB843" s="55"/>
      <c r="CC843" s="55"/>
      <c r="CD843" s="55"/>
      <c r="CE843" s="55"/>
      <c r="CF843" s="55"/>
      <c r="CG843" s="55"/>
      <c r="CH843" s="55"/>
      <c r="CI843" s="55"/>
      <c r="CJ843" s="55"/>
      <c r="CK843" s="55"/>
    </row>
    <row r="844" spans="1:89" s="57" customFormat="1" x14ac:dyDescent="0.25">
      <c r="A844" s="7"/>
      <c r="B844" s="8"/>
      <c r="C844" s="55"/>
      <c r="D844" s="55"/>
      <c r="E844" s="55"/>
      <c r="F844" s="10"/>
      <c r="G844" s="56"/>
      <c r="H844" s="10"/>
      <c r="I844" s="10"/>
      <c r="J844" s="10"/>
      <c r="K844" s="9"/>
      <c r="L844" s="12"/>
      <c r="P844" s="58"/>
      <c r="Q844" s="15"/>
      <c r="R844" s="55"/>
      <c r="S844" s="55"/>
      <c r="T844" s="55"/>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c r="AT844" s="55"/>
      <c r="AU844" s="55"/>
      <c r="AV844" s="55"/>
      <c r="AW844" s="55"/>
      <c r="AX844" s="55"/>
      <c r="AY844" s="55"/>
      <c r="AZ844" s="55"/>
      <c r="BA844" s="55"/>
      <c r="BB844" s="55"/>
      <c r="BC844" s="55"/>
      <c r="BD844" s="55"/>
      <c r="BE844" s="55"/>
      <c r="BF844" s="55"/>
      <c r="BG844" s="55"/>
      <c r="BH844" s="55"/>
      <c r="BI844" s="55"/>
      <c r="BJ844" s="55"/>
      <c r="BK844" s="55"/>
      <c r="BL844" s="55"/>
      <c r="BM844" s="55"/>
      <c r="BN844" s="55"/>
      <c r="BO844" s="55"/>
      <c r="BP844" s="55"/>
      <c r="BQ844" s="55"/>
      <c r="BR844" s="55"/>
      <c r="BS844" s="55"/>
      <c r="BT844" s="55"/>
      <c r="BU844" s="55"/>
      <c r="BV844" s="55"/>
      <c r="BW844" s="55"/>
      <c r="BX844" s="55"/>
      <c r="BY844" s="55"/>
      <c r="BZ844" s="55"/>
      <c r="CA844" s="55"/>
      <c r="CB844" s="55"/>
      <c r="CC844" s="55"/>
      <c r="CD844" s="55"/>
      <c r="CE844" s="55"/>
      <c r="CF844" s="55"/>
      <c r="CG844" s="55"/>
      <c r="CH844" s="55"/>
      <c r="CI844" s="55"/>
      <c r="CJ844" s="55"/>
      <c r="CK844" s="55"/>
    </row>
    <row r="845" spans="1:89" s="57" customFormat="1" x14ac:dyDescent="0.25">
      <c r="A845" s="7"/>
      <c r="B845" s="8"/>
      <c r="C845" s="55"/>
      <c r="D845" s="55"/>
      <c r="E845" s="55"/>
      <c r="F845" s="10"/>
      <c r="G845" s="56"/>
      <c r="H845" s="10"/>
      <c r="I845" s="10"/>
      <c r="J845" s="10"/>
      <c r="K845" s="9"/>
      <c r="L845" s="12"/>
      <c r="P845" s="58"/>
      <c r="Q845" s="15"/>
      <c r="R845" s="55"/>
      <c r="S845" s="55"/>
      <c r="T845" s="55"/>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55"/>
      <c r="AW845" s="55"/>
      <c r="AX845" s="55"/>
      <c r="AY845" s="55"/>
      <c r="AZ845" s="55"/>
      <c r="BA845" s="55"/>
      <c r="BB845" s="55"/>
      <c r="BC845" s="55"/>
      <c r="BD845" s="55"/>
      <c r="BE845" s="55"/>
      <c r="BF845" s="55"/>
      <c r="BG845" s="55"/>
      <c r="BH845" s="55"/>
      <c r="BI845" s="55"/>
      <c r="BJ845" s="55"/>
      <c r="BK845" s="55"/>
      <c r="BL845" s="55"/>
      <c r="BM845" s="55"/>
      <c r="BN845" s="55"/>
      <c r="BO845" s="55"/>
      <c r="BP845" s="55"/>
      <c r="BQ845" s="55"/>
      <c r="BR845" s="55"/>
      <c r="BS845" s="55"/>
      <c r="BT845" s="55"/>
      <c r="BU845" s="55"/>
      <c r="BV845" s="55"/>
      <c r="BW845" s="55"/>
      <c r="BX845" s="55"/>
      <c r="BY845" s="55"/>
      <c r="BZ845" s="55"/>
      <c r="CA845" s="55"/>
      <c r="CB845" s="55"/>
      <c r="CC845" s="55"/>
      <c r="CD845" s="55"/>
      <c r="CE845" s="55"/>
      <c r="CF845" s="55"/>
      <c r="CG845" s="55"/>
      <c r="CH845" s="55"/>
      <c r="CI845" s="55"/>
      <c r="CJ845" s="55"/>
      <c r="CK845" s="55"/>
    </row>
    <row r="846" spans="1:89" s="57" customFormat="1" x14ac:dyDescent="0.25">
      <c r="A846" s="7"/>
      <c r="B846" s="8"/>
      <c r="C846" s="55"/>
      <c r="D846" s="55"/>
      <c r="E846" s="55"/>
      <c r="F846" s="10"/>
      <c r="G846" s="56"/>
      <c r="H846" s="10"/>
      <c r="I846" s="10"/>
      <c r="J846" s="10"/>
      <c r="K846" s="9"/>
      <c r="L846" s="12"/>
      <c r="P846" s="58"/>
      <c r="Q846" s="15"/>
      <c r="R846" s="55"/>
      <c r="S846" s="55"/>
      <c r="T846" s="55"/>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c r="AV846" s="55"/>
      <c r="AW846" s="55"/>
      <c r="AX846" s="55"/>
      <c r="AY846" s="55"/>
      <c r="AZ846" s="55"/>
      <c r="BA846" s="55"/>
      <c r="BB846" s="55"/>
      <c r="BC846" s="55"/>
      <c r="BD846" s="55"/>
      <c r="BE846" s="55"/>
      <c r="BF846" s="55"/>
      <c r="BG846" s="55"/>
      <c r="BH846" s="55"/>
      <c r="BI846" s="55"/>
      <c r="BJ846" s="55"/>
      <c r="BK846" s="55"/>
      <c r="BL846" s="55"/>
      <c r="BM846" s="55"/>
      <c r="BN846" s="55"/>
      <c r="BO846" s="55"/>
      <c r="BP846" s="55"/>
      <c r="BQ846" s="55"/>
      <c r="BR846" s="55"/>
      <c r="BS846" s="55"/>
      <c r="BT846" s="55"/>
      <c r="BU846" s="55"/>
      <c r="BV846" s="55"/>
      <c r="BW846" s="55"/>
      <c r="BX846" s="55"/>
      <c r="BY846" s="55"/>
      <c r="BZ846" s="55"/>
      <c r="CA846" s="55"/>
      <c r="CB846" s="55"/>
      <c r="CC846" s="55"/>
      <c r="CD846" s="55"/>
      <c r="CE846" s="55"/>
      <c r="CF846" s="55"/>
      <c r="CG846" s="55"/>
      <c r="CH846" s="55"/>
      <c r="CI846" s="55"/>
      <c r="CJ846" s="55"/>
      <c r="CK846" s="55"/>
    </row>
    <row r="847" spans="1:89" s="57" customFormat="1" x14ac:dyDescent="0.25">
      <c r="A847" s="7"/>
      <c r="B847" s="8"/>
      <c r="C847" s="55"/>
      <c r="D847" s="55"/>
      <c r="E847" s="55"/>
      <c r="F847" s="10"/>
      <c r="G847" s="56"/>
      <c r="H847" s="10"/>
      <c r="I847" s="10"/>
      <c r="J847" s="10"/>
      <c r="K847" s="9"/>
      <c r="L847" s="12"/>
      <c r="P847" s="58"/>
      <c r="Q847" s="15"/>
      <c r="R847" s="55"/>
      <c r="S847" s="55"/>
      <c r="T847" s="55"/>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c r="AT847" s="55"/>
      <c r="AU847" s="55"/>
      <c r="AV847" s="55"/>
      <c r="AW847" s="55"/>
      <c r="AX847" s="55"/>
      <c r="AY847" s="55"/>
      <c r="AZ847" s="55"/>
      <c r="BA847" s="55"/>
      <c r="BB847" s="55"/>
      <c r="BC847" s="55"/>
      <c r="BD847" s="55"/>
      <c r="BE847" s="55"/>
      <c r="BF847" s="55"/>
      <c r="BG847" s="55"/>
      <c r="BH847" s="55"/>
      <c r="BI847" s="55"/>
      <c r="BJ847" s="55"/>
      <c r="BK847" s="55"/>
      <c r="BL847" s="55"/>
      <c r="BM847" s="55"/>
      <c r="BN847" s="55"/>
      <c r="BO847" s="55"/>
      <c r="BP847" s="55"/>
      <c r="BQ847" s="55"/>
      <c r="BR847" s="55"/>
      <c r="BS847" s="55"/>
      <c r="BT847" s="55"/>
      <c r="BU847" s="55"/>
      <c r="BV847" s="55"/>
      <c r="BW847" s="55"/>
      <c r="BX847" s="55"/>
      <c r="BY847" s="55"/>
      <c r="BZ847" s="55"/>
      <c r="CA847" s="55"/>
      <c r="CB847" s="55"/>
      <c r="CC847" s="55"/>
      <c r="CD847" s="55"/>
      <c r="CE847" s="55"/>
      <c r="CF847" s="55"/>
      <c r="CG847" s="55"/>
      <c r="CH847" s="55"/>
      <c r="CI847" s="55"/>
      <c r="CJ847" s="55"/>
      <c r="CK847" s="55"/>
    </row>
    <row r="848" spans="1:89" s="57" customFormat="1" x14ac:dyDescent="0.25">
      <c r="A848" s="7"/>
      <c r="B848" s="8"/>
      <c r="C848" s="55"/>
      <c r="D848" s="55"/>
      <c r="E848" s="55"/>
      <c r="F848" s="10"/>
      <c r="G848" s="56"/>
      <c r="H848" s="10"/>
      <c r="I848" s="10"/>
      <c r="J848" s="10"/>
      <c r="K848" s="9"/>
      <c r="L848" s="12"/>
      <c r="P848" s="58"/>
      <c r="Q848" s="15"/>
      <c r="R848" s="55"/>
      <c r="S848" s="55"/>
      <c r="T848" s="55"/>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c r="AT848" s="55"/>
      <c r="AU848" s="55"/>
      <c r="AV848" s="55"/>
      <c r="AW848" s="55"/>
      <c r="AX848" s="55"/>
      <c r="AY848" s="55"/>
      <c r="AZ848" s="55"/>
      <c r="BA848" s="55"/>
      <c r="BB848" s="55"/>
      <c r="BC848" s="55"/>
      <c r="BD848" s="55"/>
      <c r="BE848" s="55"/>
      <c r="BF848" s="55"/>
      <c r="BG848" s="55"/>
      <c r="BH848" s="55"/>
      <c r="BI848" s="55"/>
      <c r="BJ848" s="55"/>
      <c r="BK848" s="55"/>
      <c r="BL848" s="55"/>
      <c r="BM848" s="55"/>
      <c r="BN848" s="55"/>
      <c r="BO848" s="55"/>
      <c r="BP848" s="55"/>
      <c r="BQ848" s="55"/>
      <c r="BR848" s="55"/>
      <c r="BS848" s="55"/>
      <c r="BT848" s="55"/>
      <c r="BU848" s="55"/>
      <c r="BV848" s="55"/>
      <c r="BW848" s="55"/>
      <c r="BX848" s="55"/>
      <c r="BY848" s="55"/>
      <c r="BZ848" s="55"/>
      <c r="CA848" s="55"/>
      <c r="CB848" s="55"/>
      <c r="CC848" s="55"/>
      <c r="CD848" s="55"/>
      <c r="CE848" s="55"/>
      <c r="CF848" s="55"/>
      <c r="CG848" s="55"/>
      <c r="CH848" s="55"/>
      <c r="CI848" s="55"/>
      <c r="CJ848" s="55"/>
      <c r="CK848" s="55"/>
    </row>
    <row r="849" spans="1:89" s="57" customFormat="1" x14ac:dyDescent="0.25">
      <c r="A849" s="7"/>
      <c r="B849" s="8"/>
      <c r="C849" s="55"/>
      <c r="D849" s="55"/>
      <c r="E849" s="55"/>
      <c r="F849" s="10"/>
      <c r="G849" s="56"/>
      <c r="H849" s="10"/>
      <c r="I849" s="10"/>
      <c r="J849" s="10"/>
      <c r="K849" s="9"/>
      <c r="L849" s="12"/>
      <c r="P849" s="58"/>
      <c r="Q849" s="15"/>
      <c r="R849" s="55"/>
      <c r="S849" s="55"/>
      <c r="T849" s="55"/>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c r="AT849" s="55"/>
      <c r="AU849" s="55"/>
      <c r="AV849" s="55"/>
      <c r="AW849" s="55"/>
      <c r="AX849" s="55"/>
      <c r="AY849" s="55"/>
      <c r="AZ849" s="55"/>
      <c r="BA849" s="55"/>
      <c r="BB849" s="55"/>
      <c r="BC849" s="55"/>
      <c r="BD849" s="55"/>
      <c r="BE849" s="55"/>
      <c r="BF849" s="55"/>
      <c r="BG849" s="55"/>
      <c r="BH849" s="55"/>
      <c r="BI849" s="55"/>
      <c r="BJ849" s="55"/>
      <c r="BK849" s="55"/>
      <c r="BL849" s="55"/>
      <c r="BM849" s="55"/>
      <c r="BN849" s="55"/>
      <c r="BO849" s="55"/>
      <c r="BP849" s="55"/>
      <c r="BQ849" s="55"/>
      <c r="BR849" s="55"/>
      <c r="BS849" s="55"/>
      <c r="BT849" s="55"/>
      <c r="BU849" s="55"/>
      <c r="BV849" s="55"/>
      <c r="BW849" s="55"/>
      <c r="BX849" s="55"/>
      <c r="BY849" s="55"/>
      <c r="BZ849" s="55"/>
      <c r="CA849" s="55"/>
      <c r="CB849" s="55"/>
      <c r="CC849" s="55"/>
      <c r="CD849" s="55"/>
      <c r="CE849" s="55"/>
      <c r="CF849" s="55"/>
      <c r="CG849" s="55"/>
      <c r="CH849" s="55"/>
      <c r="CI849" s="55"/>
      <c r="CJ849" s="55"/>
      <c r="CK849" s="55"/>
    </row>
    <row r="850" spans="1:89" s="57" customFormat="1" x14ac:dyDescent="0.25">
      <c r="A850" s="7"/>
      <c r="B850" s="8"/>
      <c r="C850" s="55"/>
      <c r="D850" s="55"/>
      <c r="E850" s="55"/>
      <c r="F850" s="10"/>
      <c r="G850" s="56"/>
      <c r="H850" s="10"/>
      <c r="I850" s="10"/>
      <c r="J850" s="10"/>
      <c r="K850" s="9"/>
      <c r="L850" s="12"/>
      <c r="P850" s="58"/>
      <c r="Q850" s="15"/>
      <c r="R850" s="55"/>
      <c r="S850" s="55"/>
      <c r="T850" s="55"/>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c r="AT850" s="55"/>
      <c r="AU850" s="55"/>
      <c r="AV850" s="55"/>
      <c r="AW850" s="55"/>
      <c r="AX850" s="55"/>
      <c r="AY850" s="55"/>
      <c r="AZ850" s="55"/>
      <c r="BA850" s="55"/>
      <c r="BB850" s="55"/>
      <c r="BC850" s="55"/>
      <c r="BD850" s="55"/>
      <c r="BE850" s="55"/>
      <c r="BF850" s="55"/>
      <c r="BG850" s="55"/>
      <c r="BH850" s="55"/>
      <c r="BI850" s="55"/>
      <c r="BJ850" s="55"/>
      <c r="BK850" s="55"/>
      <c r="BL850" s="55"/>
      <c r="BM850" s="55"/>
      <c r="BN850" s="55"/>
      <c r="BO850" s="55"/>
      <c r="BP850" s="55"/>
      <c r="BQ850" s="55"/>
      <c r="BR850" s="55"/>
      <c r="BS850" s="55"/>
      <c r="BT850" s="55"/>
      <c r="BU850" s="55"/>
      <c r="BV850" s="55"/>
      <c r="BW850" s="55"/>
      <c r="BX850" s="55"/>
      <c r="BY850" s="55"/>
      <c r="BZ850" s="55"/>
      <c r="CA850" s="55"/>
      <c r="CB850" s="55"/>
      <c r="CC850" s="55"/>
      <c r="CD850" s="55"/>
      <c r="CE850" s="55"/>
      <c r="CF850" s="55"/>
      <c r="CG850" s="55"/>
      <c r="CH850" s="55"/>
      <c r="CI850" s="55"/>
      <c r="CJ850" s="55"/>
      <c r="CK850" s="55"/>
    </row>
    <row r="851" spans="1:89" s="57" customFormat="1" x14ac:dyDescent="0.25">
      <c r="A851" s="7"/>
      <c r="B851" s="8"/>
      <c r="C851" s="55"/>
      <c r="D851" s="55"/>
      <c r="E851" s="55"/>
      <c r="F851" s="10"/>
      <c r="G851" s="56"/>
      <c r="H851" s="10"/>
      <c r="I851" s="10"/>
      <c r="J851" s="10"/>
      <c r="K851" s="9"/>
      <c r="L851" s="12"/>
      <c r="P851" s="58"/>
      <c r="Q851" s="15"/>
      <c r="R851" s="55"/>
      <c r="S851" s="55"/>
      <c r="T851" s="55"/>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c r="AT851" s="55"/>
      <c r="AU851" s="55"/>
      <c r="AV851" s="55"/>
      <c r="AW851" s="55"/>
      <c r="AX851" s="55"/>
      <c r="AY851" s="55"/>
      <c r="AZ851" s="55"/>
      <c r="BA851" s="55"/>
      <c r="BB851" s="55"/>
      <c r="BC851" s="55"/>
      <c r="BD851" s="55"/>
      <c r="BE851" s="55"/>
      <c r="BF851" s="55"/>
      <c r="BG851" s="55"/>
      <c r="BH851" s="55"/>
      <c r="BI851" s="55"/>
      <c r="BJ851" s="55"/>
      <c r="BK851" s="55"/>
      <c r="BL851" s="55"/>
      <c r="BM851" s="55"/>
      <c r="BN851" s="55"/>
      <c r="BO851" s="55"/>
      <c r="BP851" s="55"/>
      <c r="BQ851" s="55"/>
      <c r="BR851" s="55"/>
      <c r="BS851" s="55"/>
      <c r="BT851" s="55"/>
      <c r="BU851" s="55"/>
      <c r="BV851" s="55"/>
      <c r="BW851" s="55"/>
      <c r="BX851" s="55"/>
      <c r="BY851" s="55"/>
      <c r="BZ851" s="55"/>
      <c r="CA851" s="55"/>
      <c r="CB851" s="55"/>
      <c r="CC851" s="55"/>
      <c r="CD851" s="55"/>
      <c r="CE851" s="55"/>
      <c r="CF851" s="55"/>
      <c r="CG851" s="55"/>
      <c r="CH851" s="55"/>
      <c r="CI851" s="55"/>
      <c r="CJ851" s="55"/>
      <c r="CK851" s="55"/>
    </row>
    <row r="852" spans="1:89" s="57" customFormat="1" x14ac:dyDescent="0.25">
      <c r="A852" s="7"/>
      <c r="B852" s="8"/>
      <c r="C852" s="55"/>
      <c r="D852" s="55"/>
      <c r="E852" s="55"/>
      <c r="F852" s="10"/>
      <c r="G852" s="56"/>
      <c r="H852" s="10"/>
      <c r="I852" s="10"/>
      <c r="J852" s="10"/>
      <c r="K852" s="9"/>
      <c r="L852" s="12"/>
      <c r="P852" s="58"/>
      <c r="Q852" s="15"/>
      <c r="R852" s="55"/>
      <c r="S852" s="55"/>
      <c r="T852" s="55"/>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c r="AT852" s="55"/>
      <c r="AU852" s="55"/>
      <c r="AV852" s="55"/>
      <c r="AW852" s="55"/>
      <c r="AX852" s="55"/>
      <c r="AY852" s="55"/>
      <c r="AZ852" s="55"/>
      <c r="BA852" s="55"/>
      <c r="BB852" s="55"/>
      <c r="BC852" s="55"/>
      <c r="BD852" s="55"/>
      <c r="BE852" s="55"/>
      <c r="BF852" s="55"/>
      <c r="BG852" s="55"/>
      <c r="BH852" s="55"/>
      <c r="BI852" s="55"/>
      <c r="BJ852" s="55"/>
      <c r="BK852" s="55"/>
      <c r="BL852" s="55"/>
      <c r="BM852" s="55"/>
      <c r="BN852" s="55"/>
      <c r="BO852" s="55"/>
      <c r="BP852" s="55"/>
      <c r="BQ852" s="55"/>
      <c r="BR852" s="55"/>
      <c r="BS852" s="55"/>
      <c r="BT852" s="55"/>
      <c r="BU852" s="55"/>
      <c r="BV852" s="55"/>
      <c r="BW852" s="55"/>
      <c r="BX852" s="55"/>
      <c r="BY852" s="55"/>
      <c r="BZ852" s="55"/>
      <c r="CA852" s="55"/>
      <c r="CB852" s="55"/>
      <c r="CC852" s="55"/>
      <c r="CD852" s="55"/>
      <c r="CE852" s="55"/>
      <c r="CF852" s="55"/>
      <c r="CG852" s="55"/>
      <c r="CH852" s="55"/>
      <c r="CI852" s="55"/>
      <c r="CJ852" s="55"/>
      <c r="CK852" s="55"/>
    </row>
    <row r="853" spans="1:89" s="57" customFormat="1" x14ac:dyDescent="0.25">
      <c r="A853" s="7"/>
      <c r="B853" s="8"/>
      <c r="C853" s="55"/>
      <c r="D853" s="55"/>
      <c r="E853" s="55"/>
      <c r="F853" s="10"/>
      <c r="G853" s="56"/>
      <c r="H853" s="10"/>
      <c r="I853" s="10"/>
      <c r="J853" s="10"/>
      <c r="K853" s="9"/>
      <c r="L853" s="12"/>
      <c r="P853" s="58"/>
      <c r="Q853" s="15"/>
      <c r="R853" s="55"/>
      <c r="S853" s="55"/>
      <c r="T853" s="55"/>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c r="AT853" s="55"/>
      <c r="AU853" s="55"/>
      <c r="AV853" s="55"/>
      <c r="AW853" s="55"/>
      <c r="AX853" s="55"/>
      <c r="AY853" s="55"/>
      <c r="AZ853" s="55"/>
      <c r="BA853" s="55"/>
      <c r="BB853" s="55"/>
      <c r="BC853" s="55"/>
      <c r="BD853" s="55"/>
      <c r="BE853" s="55"/>
      <c r="BF853" s="55"/>
      <c r="BG853" s="55"/>
      <c r="BH853" s="55"/>
      <c r="BI853" s="55"/>
      <c r="BJ853" s="55"/>
      <c r="BK853" s="55"/>
      <c r="BL853" s="55"/>
      <c r="BM853" s="55"/>
      <c r="BN853" s="55"/>
      <c r="BO853" s="55"/>
      <c r="BP853" s="55"/>
      <c r="BQ853" s="55"/>
      <c r="BR853" s="55"/>
      <c r="BS853" s="55"/>
      <c r="BT853" s="55"/>
      <c r="BU853" s="55"/>
      <c r="BV853" s="55"/>
      <c r="BW853" s="55"/>
      <c r="BX853" s="55"/>
      <c r="BY853" s="55"/>
      <c r="BZ853" s="55"/>
      <c r="CA853" s="55"/>
      <c r="CB853" s="55"/>
      <c r="CC853" s="55"/>
      <c r="CD853" s="55"/>
      <c r="CE853" s="55"/>
      <c r="CF853" s="55"/>
      <c r="CG853" s="55"/>
      <c r="CH853" s="55"/>
      <c r="CI853" s="55"/>
      <c r="CJ853" s="55"/>
      <c r="CK853" s="55"/>
    </row>
    <row r="854" spans="1:89" s="57" customFormat="1" x14ac:dyDescent="0.25">
      <c r="A854" s="7"/>
      <c r="B854" s="8"/>
      <c r="C854" s="55"/>
      <c r="D854" s="55"/>
      <c r="E854" s="55"/>
      <c r="F854" s="10"/>
      <c r="G854" s="56"/>
      <c r="H854" s="10"/>
      <c r="I854" s="10"/>
      <c r="J854" s="10"/>
      <c r="K854" s="9"/>
      <c r="L854" s="12"/>
      <c r="P854" s="58"/>
      <c r="Q854" s="15"/>
      <c r="R854" s="55"/>
      <c r="S854" s="55"/>
      <c r="T854" s="55"/>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c r="AT854" s="55"/>
      <c r="AU854" s="55"/>
      <c r="AV854" s="55"/>
      <c r="AW854" s="55"/>
      <c r="AX854" s="55"/>
      <c r="AY854" s="55"/>
      <c r="AZ854" s="55"/>
      <c r="BA854" s="55"/>
      <c r="BB854" s="55"/>
      <c r="BC854" s="55"/>
      <c r="BD854" s="55"/>
      <c r="BE854" s="55"/>
      <c r="BF854" s="55"/>
      <c r="BG854" s="55"/>
      <c r="BH854" s="55"/>
      <c r="BI854" s="55"/>
      <c r="BJ854" s="55"/>
      <c r="BK854" s="55"/>
      <c r="BL854" s="55"/>
      <c r="BM854" s="55"/>
      <c r="BN854" s="55"/>
      <c r="BO854" s="55"/>
      <c r="BP854" s="55"/>
      <c r="BQ854" s="55"/>
      <c r="BR854" s="55"/>
      <c r="BS854" s="55"/>
      <c r="BT854" s="55"/>
      <c r="BU854" s="55"/>
      <c r="BV854" s="55"/>
      <c r="BW854" s="55"/>
      <c r="BX854" s="55"/>
      <c r="BY854" s="55"/>
      <c r="BZ854" s="55"/>
      <c r="CA854" s="55"/>
      <c r="CB854" s="55"/>
      <c r="CC854" s="55"/>
      <c r="CD854" s="55"/>
      <c r="CE854" s="55"/>
      <c r="CF854" s="55"/>
      <c r="CG854" s="55"/>
      <c r="CH854" s="55"/>
      <c r="CI854" s="55"/>
      <c r="CJ854" s="55"/>
      <c r="CK854" s="55"/>
    </row>
    <row r="855" spans="1:89" s="57" customFormat="1" x14ac:dyDescent="0.25">
      <c r="A855" s="7"/>
      <c r="B855" s="8"/>
      <c r="C855" s="55"/>
      <c r="D855" s="55"/>
      <c r="E855" s="55"/>
      <c r="F855" s="10"/>
      <c r="G855" s="56"/>
      <c r="H855" s="10"/>
      <c r="I855" s="10"/>
      <c r="J855" s="10"/>
      <c r="K855" s="9"/>
      <c r="L855" s="12"/>
      <c r="P855" s="58"/>
      <c r="Q855" s="15"/>
      <c r="R855" s="55"/>
      <c r="S855" s="55"/>
      <c r="T855" s="55"/>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c r="AT855" s="55"/>
      <c r="AU855" s="55"/>
      <c r="AV855" s="55"/>
      <c r="AW855" s="55"/>
      <c r="AX855" s="55"/>
      <c r="AY855" s="55"/>
      <c r="AZ855" s="55"/>
      <c r="BA855" s="55"/>
      <c r="BB855" s="55"/>
      <c r="BC855" s="55"/>
      <c r="BD855" s="55"/>
      <c r="BE855" s="55"/>
      <c r="BF855" s="55"/>
      <c r="BG855" s="55"/>
      <c r="BH855" s="55"/>
      <c r="BI855" s="55"/>
      <c r="BJ855" s="55"/>
      <c r="BK855" s="55"/>
      <c r="BL855" s="55"/>
      <c r="BM855" s="55"/>
      <c r="BN855" s="55"/>
      <c r="BO855" s="55"/>
      <c r="BP855" s="55"/>
      <c r="BQ855" s="55"/>
      <c r="BR855" s="55"/>
      <c r="BS855" s="55"/>
      <c r="BT855" s="55"/>
      <c r="BU855" s="55"/>
      <c r="BV855" s="55"/>
      <c r="BW855" s="55"/>
      <c r="BX855" s="55"/>
      <c r="BY855" s="55"/>
      <c r="BZ855" s="55"/>
      <c r="CA855" s="55"/>
      <c r="CB855" s="55"/>
      <c r="CC855" s="55"/>
      <c r="CD855" s="55"/>
      <c r="CE855" s="55"/>
      <c r="CF855" s="55"/>
      <c r="CG855" s="55"/>
      <c r="CH855" s="55"/>
      <c r="CI855" s="55"/>
      <c r="CJ855" s="55"/>
      <c r="CK855" s="55"/>
    </row>
    <row r="856" spans="1:89" s="57" customFormat="1" x14ac:dyDescent="0.25">
      <c r="A856" s="7"/>
      <c r="B856" s="8"/>
      <c r="C856" s="55"/>
      <c r="D856" s="55"/>
      <c r="E856" s="55"/>
      <c r="F856" s="10"/>
      <c r="G856" s="56"/>
      <c r="H856" s="10"/>
      <c r="I856" s="10"/>
      <c r="J856" s="10"/>
      <c r="K856" s="9"/>
      <c r="L856" s="12"/>
      <c r="P856" s="58"/>
      <c r="Q856" s="15"/>
      <c r="R856" s="55"/>
      <c r="S856" s="55"/>
      <c r="T856" s="55"/>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c r="AV856" s="55"/>
      <c r="AW856" s="55"/>
      <c r="AX856" s="55"/>
      <c r="AY856" s="55"/>
      <c r="AZ856" s="55"/>
      <c r="BA856" s="55"/>
      <c r="BB856" s="55"/>
      <c r="BC856" s="55"/>
      <c r="BD856" s="55"/>
      <c r="BE856" s="55"/>
      <c r="BF856" s="55"/>
      <c r="BG856" s="55"/>
      <c r="BH856" s="55"/>
      <c r="BI856" s="55"/>
      <c r="BJ856" s="55"/>
      <c r="BK856" s="55"/>
      <c r="BL856" s="55"/>
      <c r="BM856" s="55"/>
      <c r="BN856" s="55"/>
      <c r="BO856" s="55"/>
      <c r="BP856" s="55"/>
      <c r="BQ856" s="55"/>
      <c r="BR856" s="55"/>
      <c r="BS856" s="55"/>
      <c r="BT856" s="55"/>
      <c r="BU856" s="55"/>
      <c r="BV856" s="55"/>
      <c r="BW856" s="55"/>
      <c r="BX856" s="55"/>
      <c r="BY856" s="55"/>
      <c r="BZ856" s="55"/>
      <c r="CA856" s="55"/>
      <c r="CB856" s="55"/>
      <c r="CC856" s="55"/>
      <c r="CD856" s="55"/>
      <c r="CE856" s="55"/>
      <c r="CF856" s="55"/>
      <c r="CG856" s="55"/>
      <c r="CH856" s="55"/>
      <c r="CI856" s="55"/>
      <c r="CJ856" s="55"/>
      <c r="CK856" s="55"/>
    </row>
    <row r="857" spans="1:89" s="57" customFormat="1" x14ac:dyDescent="0.25">
      <c r="A857" s="7"/>
      <c r="B857" s="8"/>
      <c r="C857" s="55"/>
      <c r="D857" s="55"/>
      <c r="E857" s="55"/>
      <c r="F857" s="10"/>
      <c r="G857" s="56"/>
      <c r="H857" s="10"/>
      <c r="I857" s="10"/>
      <c r="J857" s="10"/>
      <c r="K857" s="9"/>
      <c r="L857" s="12"/>
      <c r="P857" s="58"/>
      <c r="Q857" s="15"/>
      <c r="R857" s="55"/>
      <c r="S857" s="55"/>
      <c r="T857" s="55"/>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c r="AT857" s="55"/>
      <c r="AU857" s="55"/>
      <c r="AV857" s="55"/>
      <c r="AW857" s="55"/>
      <c r="AX857" s="55"/>
      <c r="AY857" s="55"/>
      <c r="AZ857" s="55"/>
      <c r="BA857" s="55"/>
      <c r="BB857" s="55"/>
      <c r="BC857" s="55"/>
      <c r="BD857" s="55"/>
      <c r="BE857" s="55"/>
      <c r="BF857" s="55"/>
      <c r="BG857" s="55"/>
      <c r="BH857" s="55"/>
      <c r="BI857" s="55"/>
      <c r="BJ857" s="55"/>
      <c r="BK857" s="55"/>
      <c r="BL857" s="55"/>
      <c r="BM857" s="55"/>
      <c r="BN857" s="55"/>
      <c r="BO857" s="55"/>
      <c r="BP857" s="55"/>
      <c r="BQ857" s="55"/>
      <c r="BR857" s="55"/>
      <c r="BS857" s="55"/>
      <c r="BT857" s="55"/>
      <c r="BU857" s="55"/>
      <c r="BV857" s="55"/>
      <c r="BW857" s="55"/>
      <c r="BX857" s="55"/>
      <c r="BY857" s="55"/>
      <c r="BZ857" s="55"/>
      <c r="CA857" s="55"/>
      <c r="CB857" s="55"/>
      <c r="CC857" s="55"/>
      <c r="CD857" s="55"/>
      <c r="CE857" s="55"/>
      <c r="CF857" s="55"/>
      <c r="CG857" s="55"/>
      <c r="CH857" s="55"/>
      <c r="CI857" s="55"/>
      <c r="CJ857" s="55"/>
      <c r="CK857" s="55"/>
    </row>
    <row r="858" spans="1:89" s="57" customFormat="1" x14ac:dyDescent="0.25">
      <c r="A858" s="7"/>
      <c r="B858" s="8"/>
      <c r="C858" s="55"/>
      <c r="D858" s="55"/>
      <c r="E858" s="55"/>
      <c r="F858" s="10"/>
      <c r="G858" s="56"/>
      <c r="H858" s="10"/>
      <c r="I858" s="10"/>
      <c r="J858" s="10"/>
      <c r="K858" s="9"/>
      <c r="L858" s="12"/>
      <c r="P858" s="58"/>
      <c r="Q858" s="15"/>
      <c r="R858" s="55"/>
      <c r="S858" s="55"/>
      <c r="T858" s="55"/>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c r="AT858" s="55"/>
      <c r="AU858" s="55"/>
      <c r="AV858" s="55"/>
      <c r="AW858" s="55"/>
      <c r="AX858" s="55"/>
      <c r="AY858" s="55"/>
      <c r="AZ858" s="55"/>
      <c r="BA858" s="55"/>
      <c r="BB858" s="55"/>
      <c r="BC858" s="55"/>
      <c r="BD858" s="55"/>
      <c r="BE858" s="55"/>
      <c r="BF858" s="55"/>
      <c r="BG858" s="55"/>
      <c r="BH858" s="55"/>
      <c r="BI858" s="55"/>
      <c r="BJ858" s="55"/>
      <c r="BK858" s="55"/>
      <c r="BL858" s="55"/>
      <c r="BM858" s="55"/>
      <c r="BN858" s="55"/>
      <c r="BO858" s="55"/>
      <c r="BP858" s="55"/>
      <c r="BQ858" s="55"/>
      <c r="BR858" s="55"/>
      <c r="BS858" s="55"/>
      <c r="BT858" s="55"/>
      <c r="BU858" s="55"/>
      <c r="BV858" s="55"/>
      <c r="BW858" s="55"/>
      <c r="BX858" s="55"/>
      <c r="BY858" s="55"/>
      <c r="BZ858" s="55"/>
      <c r="CA858" s="55"/>
      <c r="CB858" s="55"/>
      <c r="CC858" s="55"/>
      <c r="CD858" s="55"/>
      <c r="CE858" s="55"/>
      <c r="CF858" s="55"/>
      <c r="CG858" s="55"/>
      <c r="CH858" s="55"/>
      <c r="CI858" s="55"/>
      <c r="CJ858" s="55"/>
      <c r="CK858" s="55"/>
    </row>
    <row r="859" spans="1:89" s="57" customFormat="1" x14ac:dyDescent="0.25">
      <c r="A859" s="7"/>
      <c r="B859" s="8"/>
      <c r="C859" s="55"/>
      <c r="D859" s="55"/>
      <c r="E859" s="55"/>
      <c r="F859" s="10"/>
      <c r="G859" s="56"/>
      <c r="H859" s="10"/>
      <c r="I859" s="10"/>
      <c r="J859" s="10"/>
      <c r="K859" s="9"/>
      <c r="L859" s="12"/>
      <c r="P859" s="58"/>
      <c r="Q859" s="15"/>
      <c r="R859" s="55"/>
      <c r="S859" s="55"/>
      <c r="T859" s="55"/>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c r="AT859" s="55"/>
      <c r="AU859" s="55"/>
      <c r="AV859" s="55"/>
      <c r="AW859" s="55"/>
      <c r="AX859" s="55"/>
      <c r="AY859" s="55"/>
      <c r="AZ859" s="55"/>
      <c r="BA859" s="55"/>
      <c r="BB859" s="55"/>
      <c r="BC859" s="55"/>
      <c r="BD859" s="55"/>
      <c r="BE859" s="55"/>
      <c r="BF859" s="55"/>
      <c r="BG859" s="55"/>
      <c r="BH859" s="55"/>
      <c r="BI859" s="55"/>
      <c r="BJ859" s="55"/>
      <c r="BK859" s="55"/>
      <c r="BL859" s="55"/>
      <c r="BM859" s="55"/>
      <c r="BN859" s="55"/>
      <c r="BO859" s="55"/>
      <c r="BP859" s="55"/>
      <c r="BQ859" s="55"/>
      <c r="BR859" s="55"/>
      <c r="BS859" s="55"/>
      <c r="BT859" s="55"/>
      <c r="BU859" s="55"/>
      <c r="BV859" s="55"/>
      <c r="BW859" s="55"/>
      <c r="BX859" s="55"/>
      <c r="BY859" s="55"/>
      <c r="BZ859" s="55"/>
      <c r="CA859" s="55"/>
      <c r="CB859" s="55"/>
      <c r="CC859" s="55"/>
      <c r="CD859" s="55"/>
      <c r="CE859" s="55"/>
      <c r="CF859" s="55"/>
      <c r="CG859" s="55"/>
      <c r="CH859" s="55"/>
      <c r="CI859" s="55"/>
      <c r="CJ859" s="55"/>
      <c r="CK859" s="55"/>
    </row>
    <row r="860" spans="1:89" s="57" customFormat="1" x14ac:dyDescent="0.25">
      <c r="A860" s="7"/>
      <c r="B860" s="8"/>
      <c r="C860" s="55"/>
      <c r="D860" s="55"/>
      <c r="E860" s="55"/>
      <c r="F860" s="10"/>
      <c r="G860" s="56"/>
      <c r="H860" s="10"/>
      <c r="I860" s="10"/>
      <c r="J860" s="10"/>
      <c r="K860" s="9"/>
      <c r="L860" s="12"/>
      <c r="P860" s="58"/>
      <c r="Q860" s="15"/>
      <c r="R860" s="55"/>
      <c r="S860" s="55"/>
      <c r="T860" s="55"/>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c r="BA860" s="55"/>
      <c r="BB860" s="55"/>
      <c r="BC860" s="55"/>
      <c r="BD860" s="55"/>
      <c r="BE860" s="55"/>
      <c r="BF860" s="55"/>
      <c r="BG860" s="55"/>
      <c r="BH860" s="55"/>
      <c r="BI860" s="55"/>
      <c r="BJ860" s="55"/>
      <c r="BK860" s="55"/>
      <c r="BL860" s="55"/>
      <c r="BM860" s="55"/>
      <c r="BN860" s="55"/>
      <c r="BO860" s="55"/>
      <c r="BP860" s="55"/>
      <c r="BQ860" s="55"/>
      <c r="BR860" s="55"/>
      <c r="BS860" s="55"/>
      <c r="BT860" s="55"/>
      <c r="BU860" s="55"/>
      <c r="BV860" s="55"/>
      <c r="BW860" s="55"/>
      <c r="BX860" s="55"/>
      <c r="BY860" s="55"/>
      <c r="BZ860" s="55"/>
      <c r="CA860" s="55"/>
      <c r="CB860" s="55"/>
      <c r="CC860" s="55"/>
      <c r="CD860" s="55"/>
      <c r="CE860" s="55"/>
      <c r="CF860" s="55"/>
      <c r="CG860" s="55"/>
      <c r="CH860" s="55"/>
      <c r="CI860" s="55"/>
      <c r="CJ860" s="55"/>
      <c r="CK860" s="55"/>
    </row>
    <row r="861" spans="1:89" s="57" customFormat="1" x14ac:dyDescent="0.25">
      <c r="A861" s="7"/>
      <c r="B861" s="8"/>
      <c r="C861" s="55"/>
      <c r="D861" s="55"/>
      <c r="E861" s="55"/>
      <c r="F861" s="10"/>
      <c r="G861" s="56"/>
      <c r="H861" s="10"/>
      <c r="I861" s="10"/>
      <c r="J861" s="10"/>
      <c r="K861" s="9"/>
      <c r="L861" s="12"/>
      <c r="P861" s="58"/>
      <c r="Q861" s="15"/>
      <c r="R861" s="55"/>
      <c r="S861" s="55"/>
      <c r="T861" s="55"/>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c r="AT861" s="55"/>
      <c r="AU861" s="55"/>
      <c r="AV861" s="55"/>
      <c r="AW861" s="55"/>
      <c r="AX861" s="55"/>
      <c r="AY861" s="55"/>
      <c r="AZ861" s="55"/>
      <c r="BA861" s="55"/>
      <c r="BB861" s="55"/>
      <c r="BC861" s="55"/>
      <c r="BD861" s="55"/>
      <c r="BE861" s="55"/>
      <c r="BF861" s="55"/>
      <c r="BG861" s="55"/>
      <c r="BH861" s="55"/>
      <c r="BI861" s="55"/>
      <c r="BJ861" s="55"/>
      <c r="BK861" s="55"/>
      <c r="BL861" s="55"/>
      <c r="BM861" s="55"/>
      <c r="BN861" s="55"/>
      <c r="BO861" s="55"/>
      <c r="BP861" s="55"/>
      <c r="BQ861" s="55"/>
      <c r="BR861" s="55"/>
      <c r="BS861" s="55"/>
      <c r="BT861" s="55"/>
      <c r="BU861" s="55"/>
      <c r="BV861" s="55"/>
      <c r="BW861" s="55"/>
      <c r="BX861" s="55"/>
      <c r="BY861" s="55"/>
      <c r="BZ861" s="55"/>
      <c r="CA861" s="55"/>
      <c r="CB861" s="55"/>
      <c r="CC861" s="55"/>
      <c r="CD861" s="55"/>
      <c r="CE861" s="55"/>
      <c r="CF861" s="55"/>
      <c r="CG861" s="55"/>
      <c r="CH861" s="55"/>
      <c r="CI861" s="55"/>
      <c r="CJ861" s="55"/>
      <c r="CK861" s="55"/>
    </row>
    <row r="862" spans="1:89" s="57" customFormat="1" x14ac:dyDescent="0.25">
      <c r="A862" s="7"/>
      <c r="B862" s="8"/>
      <c r="C862" s="55"/>
      <c r="D862" s="55"/>
      <c r="E862" s="55"/>
      <c r="F862" s="10"/>
      <c r="G862" s="56"/>
      <c r="H862" s="10"/>
      <c r="I862" s="10"/>
      <c r="J862" s="10"/>
      <c r="K862" s="9"/>
      <c r="L862" s="12"/>
      <c r="P862" s="58"/>
      <c r="Q862" s="15"/>
      <c r="R862" s="55"/>
      <c r="S862" s="55"/>
      <c r="T862" s="55"/>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c r="AT862" s="55"/>
      <c r="AU862" s="55"/>
      <c r="AV862" s="55"/>
      <c r="AW862" s="55"/>
      <c r="AX862" s="55"/>
      <c r="AY862" s="55"/>
      <c r="AZ862" s="55"/>
      <c r="BA862" s="55"/>
      <c r="BB862" s="55"/>
      <c r="BC862" s="55"/>
      <c r="BD862" s="55"/>
      <c r="BE862" s="55"/>
      <c r="BF862" s="55"/>
      <c r="BG862" s="55"/>
      <c r="BH862" s="55"/>
      <c r="BI862" s="55"/>
      <c r="BJ862" s="55"/>
      <c r="BK862" s="55"/>
      <c r="BL862" s="55"/>
      <c r="BM862" s="55"/>
      <c r="BN862" s="55"/>
      <c r="BO862" s="55"/>
      <c r="BP862" s="55"/>
      <c r="BQ862" s="55"/>
      <c r="BR862" s="55"/>
      <c r="BS862" s="55"/>
      <c r="BT862" s="55"/>
      <c r="BU862" s="55"/>
      <c r="BV862" s="55"/>
      <c r="BW862" s="55"/>
      <c r="BX862" s="55"/>
      <c r="BY862" s="55"/>
      <c r="BZ862" s="55"/>
      <c r="CA862" s="55"/>
      <c r="CB862" s="55"/>
      <c r="CC862" s="55"/>
      <c r="CD862" s="55"/>
      <c r="CE862" s="55"/>
      <c r="CF862" s="55"/>
      <c r="CG862" s="55"/>
      <c r="CH862" s="55"/>
      <c r="CI862" s="55"/>
      <c r="CJ862" s="55"/>
      <c r="CK862" s="55"/>
    </row>
    <row r="863" spans="1:89" s="57" customFormat="1" x14ac:dyDescent="0.25">
      <c r="A863" s="7"/>
      <c r="B863" s="8"/>
      <c r="C863" s="55"/>
      <c r="D863" s="55"/>
      <c r="E863" s="55"/>
      <c r="F863" s="10"/>
      <c r="G863" s="56"/>
      <c r="H863" s="10"/>
      <c r="I863" s="10"/>
      <c r="J863" s="10"/>
      <c r="K863" s="9"/>
      <c r="L863" s="12"/>
      <c r="P863" s="58"/>
      <c r="Q863" s="15"/>
      <c r="R863" s="55"/>
      <c r="S863" s="55"/>
      <c r="T863" s="55"/>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c r="AT863" s="55"/>
      <c r="AU863" s="55"/>
      <c r="AV863" s="55"/>
      <c r="AW863" s="55"/>
      <c r="AX863" s="55"/>
      <c r="AY863" s="55"/>
      <c r="AZ863" s="55"/>
      <c r="BA863" s="55"/>
      <c r="BB863" s="55"/>
      <c r="BC863" s="55"/>
      <c r="BD863" s="55"/>
      <c r="BE863" s="55"/>
      <c r="BF863" s="55"/>
      <c r="BG863" s="55"/>
      <c r="BH863" s="55"/>
      <c r="BI863" s="55"/>
      <c r="BJ863" s="55"/>
      <c r="BK863" s="55"/>
      <c r="BL863" s="55"/>
      <c r="BM863" s="55"/>
      <c r="BN863" s="55"/>
      <c r="BO863" s="55"/>
      <c r="BP863" s="55"/>
      <c r="BQ863" s="55"/>
      <c r="BR863" s="55"/>
      <c r="BS863" s="55"/>
      <c r="BT863" s="55"/>
      <c r="BU863" s="55"/>
      <c r="BV863" s="55"/>
      <c r="BW863" s="55"/>
      <c r="BX863" s="55"/>
      <c r="BY863" s="55"/>
      <c r="BZ863" s="55"/>
      <c r="CA863" s="55"/>
      <c r="CB863" s="55"/>
      <c r="CC863" s="55"/>
      <c r="CD863" s="55"/>
      <c r="CE863" s="55"/>
      <c r="CF863" s="55"/>
      <c r="CG863" s="55"/>
      <c r="CH863" s="55"/>
      <c r="CI863" s="55"/>
      <c r="CJ863" s="55"/>
      <c r="CK863" s="55"/>
    </row>
    <row r="864" spans="1:89" s="57" customFormat="1" x14ac:dyDescent="0.25">
      <c r="A864" s="7"/>
      <c r="B864" s="8"/>
      <c r="C864" s="55"/>
      <c r="D864" s="55"/>
      <c r="E864" s="55"/>
      <c r="F864" s="10"/>
      <c r="G864" s="56"/>
      <c r="H864" s="10"/>
      <c r="I864" s="10"/>
      <c r="J864" s="10"/>
      <c r="K864" s="9"/>
      <c r="L864" s="12"/>
      <c r="P864" s="58"/>
      <c r="Q864" s="15"/>
      <c r="R864" s="55"/>
      <c r="S864" s="55"/>
      <c r="T864" s="55"/>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c r="AZ864" s="55"/>
      <c r="BA864" s="55"/>
      <c r="BB864" s="55"/>
      <c r="BC864" s="55"/>
      <c r="BD864" s="55"/>
      <c r="BE864" s="55"/>
      <c r="BF864" s="55"/>
      <c r="BG864" s="55"/>
      <c r="BH864" s="55"/>
      <c r="BI864" s="55"/>
      <c r="BJ864" s="55"/>
      <c r="BK864" s="55"/>
      <c r="BL864" s="55"/>
      <c r="BM864" s="55"/>
      <c r="BN864" s="55"/>
      <c r="BO864" s="55"/>
      <c r="BP864" s="55"/>
      <c r="BQ864" s="55"/>
      <c r="BR864" s="55"/>
      <c r="BS864" s="55"/>
      <c r="BT864" s="55"/>
      <c r="BU864" s="55"/>
      <c r="BV864" s="55"/>
      <c r="BW864" s="55"/>
      <c r="BX864" s="55"/>
      <c r="BY864" s="55"/>
      <c r="BZ864" s="55"/>
      <c r="CA864" s="55"/>
      <c r="CB864" s="55"/>
      <c r="CC864" s="55"/>
      <c r="CD864" s="55"/>
      <c r="CE864" s="55"/>
      <c r="CF864" s="55"/>
      <c r="CG864" s="55"/>
      <c r="CH864" s="55"/>
      <c r="CI864" s="55"/>
      <c r="CJ864" s="55"/>
      <c r="CK864" s="55"/>
    </row>
    <row r="865" spans="1:89" s="57" customFormat="1" x14ac:dyDescent="0.25">
      <c r="A865" s="7"/>
      <c r="B865" s="8"/>
      <c r="C865" s="55"/>
      <c r="D865" s="55"/>
      <c r="E865" s="55"/>
      <c r="F865" s="10"/>
      <c r="G865" s="56"/>
      <c r="H865" s="10"/>
      <c r="I865" s="10"/>
      <c r="J865" s="10"/>
      <c r="K865" s="9"/>
      <c r="L865" s="12"/>
      <c r="P865" s="58"/>
      <c r="Q865" s="15"/>
      <c r="R865" s="55"/>
      <c r="S865" s="55"/>
      <c r="T865" s="55"/>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c r="AT865" s="55"/>
      <c r="AU865" s="55"/>
      <c r="AV865" s="55"/>
      <c r="AW865" s="55"/>
      <c r="AX865" s="55"/>
      <c r="AY865" s="55"/>
      <c r="AZ865" s="55"/>
      <c r="BA865" s="55"/>
      <c r="BB865" s="55"/>
      <c r="BC865" s="55"/>
      <c r="BD865" s="55"/>
      <c r="BE865" s="55"/>
      <c r="BF865" s="55"/>
      <c r="BG865" s="55"/>
      <c r="BH865" s="55"/>
      <c r="BI865" s="55"/>
      <c r="BJ865" s="55"/>
      <c r="BK865" s="55"/>
      <c r="BL865" s="55"/>
      <c r="BM865" s="55"/>
      <c r="BN865" s="55"/>
      <c r="BO865" s="55"/>
      <c r="BP865" s="55"/>
      <c r="BQ865" s="55"/>
      <c r="BR865" s="55"/>
      <c r="BS865" s="55"/>
      <c r="BT865" s="55"/>
      <c r="BU865" s="55"/>
      <c r="BV865" s="55"/>
      <c r="BW865" s="55"/>
      <c r="BX865" s="55"/>
      <c r="BY865" s="55"/>
      <c r="BZ865" s="55"/>
      <c r="CA865" s="55"/>
      <c r="CB865" s="55"/>
      <c r="CC865" s="55"/>
      <c r="CD865" s="55"/>
      <c r="CE865" s="55"/>
      <c r="CF865" s="55"/>
      <c r="CG865" s="55"/>
      <c r="CH865" s="55"/>
      <c r="CI865" s="55"/>
      <c r="CJ865" s="55"/>
      <c r="CK865" s="55"/>
    </row>
    <row r="866" spans="1:89" s="57" customFormat="1" x14ac:dyDescent="0.25">
      <c r="A866" s="7"/>
      <c r="B866" s="8"/>
      <c r="C866" s="55"/>
      <c r="D866" s="55"/>
      <c r="E866" s="55"/>
      <c r="F866" s="10"/>
      <c r="G866" s="56"/>
      <c r="H866" s="10"/>
      <c r="I866" s="10"/>
      <c r="J866" s="10"/>
      <c r="K866" s="9"/>
      <c r="L866" s="12"/>
      <c r="P866" s="58"/>
      <c r="Q866" s="15"/>
      <c r="R866" s="55"/>
      <c r="S866" s="55"/>
      <c r="T866" s="55"/>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c r="AV866" s="55"/>
      <c r="AW866" s="55"/>
      <c r="AX866" s="55"/>
      <c r="AY866" s="55"/>
      <c r="AZ866" s="55"/>
      <c r="BA866" s="55"/>
      <c r="BB866" s="55"/>
      <c r="BC866" s="55"/>
      <c r="BD866" s="55"/>
      <c r="BE866" s="55"/>
      <c r="BF866" s="55"/>
      <c r="BG866" s="55"/>
      <c r="BH866" s="55"/>
      <c r="BI866" s="55"/>
      <c r="BJ866" s="55"/>
      <c r="BK866" s="55"/>
      <c r="BL866" s="55"/>
      <c r="BM866" s="55"/>
      <c r="BN866" s="55"/>
      <c r="BO866" s="55"/>
      <c r="BP866" s="55"/>
      <c r="BQ866" s="55"/>
      <c r="BR866" s="55"/>
      <c r="BS866" s="55"/>
      <c r="BT866" s="55"/>
      <c r="BU866" s="55"/>
      <c r="BV866" s="55"/>
      <c r="BW866" s="55"/>
      <c r="BX866" s="55"/>
      <c r="BY866" s="55"/>
      <c r="BZ866" s="55"/>
      <c r="CA866" s="55"/>
      <c r="CB866" s="55"/>
      <c r="CC866" s="55"/>
      <c r="CD866" s="55"/>
      <c r="CE866" s="55"/>
      <c r="CF866" s="55"/>
      <c r="CG866" s="55"/>
      <c r="CH866" s="55"/>
      <c r="CI866" s="55"/>
      <c r="CJ866" s="55"/>
      <c r="CK866" s="55"/>
    </row>
    <row r="867" spans="1:89" s="57" customFormat="1" x14ac:dyDescent="0.25">
      <c r="A867" s="7"/>
      <c r="B867" s="8"/>
      <c r="C867" s="55"/>
      <c r="D867" s="55"/>
      <c r="E867" s="55"/>
      <c r="F867" s="10"/>
      <c r="G867" s="56"/>
      <c r="H867" s="10"/>
      <c r="I867" s="10"/>
      <c r="J867" s="10"/>
      <c r="K867" s="9"/>
      <c r="L867" s="12"/>
      <c r="P867" s="58"/>
      <c r="Q867" s="15"/>
      <c r="R867" s="55"/>
      <c r="S867" s="55"/>
      <c r="T867" s="55"/>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c r="AT867" s="55"/>
      <c r="AU867" s="55"/>
      <c r="AV867" s="55"/>
      <c r="AW867" s="55"/>
      <c r="AX867" s="55"/>
      <c r="AY867" s="55"/>
      <c r="AZ867" s="55"/>
      <c r="BA867" s="55"/>
      <c r="BB867" s="55"/>
      <c r="BC867" s="55"/>
      <c r="BD867" s="55"/>
      <c r="BE867" s="55"/>
      <c r="BF867" s="55"/>
      <c r="BG867" s="55"/>
      <c r="BH867" s="55"/>
      <c r="BI867" s="55"/>
      <c r="BJ867" s="55"/>
      <c r="BK867" s="55"/>
      <c r="BL867" s="55"/>
      <c r="BM867" s="55"/>
      <c r="BN867" s="55"/>
      <c r="BO867" s="55"/>
      <c r="BP867" s="55"/>
      <c r="BQ867" s="55"/>
      <c r="BR867" s="55"/>
      <c r="BS867" s="55"/>
      <c r="BT867" s="55"/>
      <c r="BU867" s="55"/>
      <c r="BV867" s="55"/>
      <c r="BW867" s="55"/>
      <c r="BX867" s="55"/>
      <c r="BY867" s="55"/>
      <c r="BZ867" s="55"/>
      <c r="CA867" s="55"/>
      <c r="CB867" s="55"/>
      <c r="CC867" s="55"/>
      <c r="CD867" s="55"/>
      <c r="CE867" s="55"/>
      <c r="CF867" s="55"/>
      <c r="CG867" s="55"/>
      <c r="CH867" s="55"/>
      <c r="CI867" s="55"/>
      <c r="CJ867" s="55"/>
      <c r="CK867" s="55"/>
    </row>
    <row r="868" spans="1:89" s="57" customFormat="1" x14ac:dyDescent="0.25">
      <c r="A868" s="7"/>
      <c r="B868" s="8"/>
      <c r="C868" s="55"/>
      <c r="D868" s="55"/>
      <c r="E868" s="55"/>
      <c r="F868" s="10"/>
      <c r="G868" s="56"/>
      <c r="H868" s="10"/>
      <c r="I868" s="10"/>
      <c r="J868" s="10"/>
      <c r="K868" s="9"/>
      <c r="L868" s="12"/>
      <c r="P868" s="58"/>
      <c r="Q868" s="15"/>
      <c r="R868" s="55"/>
      <c r="S868" s="55"/>
      <c r="T868" s="55"/>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c r="AT868" s="55"/>
      <c r="AU868" s="55"/>
      <c r="AV868" s="55"/>
      <c r="AW868" s="55"/>
      <c r="AX868" s="55"/>
      <c r="AY868" s="55"/>
      <c r="AZ868" s="55"/>
      <c r="BA868" s="55"/>
      <c r="BB868" s="55"/>
      <c r="BC868" s="55"/>
      <c r="BD868" s="55"/>
      <c r="BE868" s="55"/>
      <c r="BF868" s="55"/>
      <c r="BG868" s="55"/>
      <c r="BH868" s="55"/>
      <c r="BI868" s="55"/>
      <c r="BJ868" s="55"/>
      <c r="BK868" s="55"/>
      <c r="BL868" s="55"/>
      <c r="BM868" s="55"/>
      <c r="BN868" s="55"/>
      <c r="BO868" s="55"/>
      <c r="BP868" s="55"/>
      <c r="BQ868" s="55"/>
      <c r="BR868" s="55"/>
      <c r="BS868" s="55"/>
      <c r="BT868" s="55"/>
      <c r="BU868" s="55"/>
      <c r="BV868" s="55"/>
      <c r="BW868" s="55"/>
      <c r="BX868" s="55"/>
      <c r="BY868" s="55"/>
      <c r="BZ868" s="55"/>
      <c r="CA868" s="55"/>
      <c r="CB868" s="55"/>
      <c r="CC868" s="55"/>
      <c r="CD868" s="55"/>
      <c r="CE868" s="55"/>
      <c r="CF868" s="55"/>
      <c r="CG868" s="55"/>
      <c r="CH868" s="55"/>
      <c r="CI868" s="55"/>
      <c r="CJ868" s="55"/>
      <c r="CK868" s="55"/>
    </row>
    <row r="869" spans="1:89" s="57" customFormat="1" x14ac:dyDescent="0.25">
      <c r="A869" s="7"/>
      <c r="B869" s="8"/>
      <c r="C869" s="55"/>
      <c r="D869" s="55"/>
      <c r="E869" s="55"/>
      <c r="F869" s="10"/>
      <c r="G869" s="56"/>
      <c r="H869" s="10"/>
      <c r="I869" s="10"/>
      <c r="J869" s="10"/>
      <c r="K869" s="9"/>
      <c r="L869" s="12"/>
      <c r="P869" s="58"/>
      <c r="Q869" s="15"/>
      <c r="R869" s="55"/>
      <c r="S869" s="55"/>
      <c r="T869" s="55"/>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c r="AT869" s="55"/>
      <c r="AU869" s="55"/>
      <c r="AV869" s="55"/>
      <c r="AW869" s="55"/>
      <c r="AX869" s="55"/>
      <c r="AY869" s="55"/>
      <c r="AZ869" s="55"/>
      <c r="BA869" s="55"/>
      <c r="BB869" s="55"/>
      <c r="BC869" s="55"/>
      <c r="BD869" s="55"/>
      <c r="BE869" s="55"/>
      <c r="BF869" s="55"/>
      <c r="BG869" s="55"/>
      <c r="BH869" s="55"/>
      <c r="BI869" s="55"/>
      <c r="BJ869" s="55"/>
      <c r="BK869" s="55"/>
      <c r="BL869" s="55"/>
      <c r="BM869" s="55"/>
      <c r="BN869" s="55"/>
      <c r="BO869" s="55"/>
      <c r="BP869" s="55"/>
      <c r="BQ869" s="55"/>
      <c r="BR869" s="55"/>
      <c r="BS869" s="55"/>
      <c r="BT869" s="55"/>
      <c r="BU869" s="55"/>
      <c r="BV869" s="55"/>
      <c r="BW869" s="55"/>
      <c r="BX869" s="55"/>
      <c r="BY869" s="55"/>
      <c r="BZ869" s="55"/>
      <c r="CA869" s="55"/>
      <c r="CB869" s="55"/>
      <c r="CC869" s="55"/>
      <c r="CD869" s="55"/>
      <c r="CE869" s="55"/>
      <c r="CF869" s="55"/>
      <c r="CG869" s="55"/>
      <c r="CH869" s="55"/>
      <c r="CI869" s="55"/>
      <c r="CJ869" s="55"/>
      <c r="CK869" s="55"/>
    </row>
    <row r="870" spans="1:89" s="57" customFormat="1" x14ac:dyDescent="0.25">
      <c r="A870" s="7"/>
      <c r="B870" s="8"/>
      <c r="C870" s="55"/>
      <c r="D870" s="55"/>
      <c r="E870" s="55"/>
      <c r="F870" s="10"/>
      <c r="G870" s="56"/>
      <c r="H870" s="10"/>
      <c r="I870" s="10"/>
      <c r="J870" s="10"/>
      <c r="K870" s="9"/>
      <c r="L870" s="12"/>
      <c r="P870" s="58"/>
      <c r="Q870" s="15"/>
      <c r="R870" s="55"/>
      <c r="S870" s="55"/>
      <c r="T870" s="55"/>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c r="AT870" s="55"/>
      <c r="AU870" s="55"/>
      <c r="AV870" s="55"/>
      <c r="AW870" s="55"/>
      <c r="AX870" s="55"/>
      <c r="AY870" s="55"/>
      <c r="AZ870" s="55"/>
      <c r="BA870" s="55"/>
      <c r="BB870" s="55"/>
      <c r="BC870" s="55"/>
      <c r="BD870" s="55"/>
      <c r="BE870" s="55"/>
      <c r="BF870" s="55"/>
      <c r="BG870" s="55"/>
      <c r="BH870" s="55"/>
      <c r="BI870" s="55"/>
      <c r="BJ870" s="55"/>
      <c r="BK870" s="55"/>
      <c r="BL870" s="55"/>
      <c r="BM870" s="55"/>
      <c r="BN870" s="55"/>
      <c r="BO870" s="55"/>
      <c r="BP870" s="55"/>
      <c r="BQ870" s="55"/>
      <c r="BR870" s="55"/>
      <c r="BS870" s="55"/>
      <c r="BT870" s="55"/>
      <c r="BU870" s="55"/>
      <c r="BV870" s="55"/>
      <c r="BW870" s="55"/>
      <c r="BX870" s="55"/>
      <c r="BY870" s="55"/>
      <c r="BZ870" s="55"/>
      <c r="CA870" s="55"/>
      <c r="CB870" s="55"/>
      <c r="CC870" s="55"/>
      <c r="CD870" s="55"/>
      <c r="CE870" s="55"/>
      <c r="CF870" s="55"/>
      <c r="CG870" s="55"/>
      <c r="CH870" s="55"/>
      <c r="CI870" s="55"/>
      <c r="CJ870" s="55"/>
      <c r="CK870" s="55"/>
    </row>
    <row r="871" spans="1:89" s="57" customFormat="1" x14ac:dyDescent="0.25">
      <c r="A871" s="7"/>
      <c r="B871" s="8"/>
      <c r="C871" s="55"/>
      <c r="D871" s="55"/>
      <c r="E871" s="55"/>
      <c r="F871" s="10"/>
      <c r="G871" s="56"/>
      <c r="H871" s="10"/>
      <c r="I871" s="10"/>
      <c r="J871" s="10"/>
      <c r="K871" s="9"/>
      <c r="L871" s="12"/>
      <c r="P871" s="58"/>
      <c r="Q871" s="15"/>
      <c r="R871" s="55"/>
      <c r="S871" s="55"/>
      <c r="T871" s="55"/>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c r="AT871" s="55"/>
      <c r="AU871" s="55"/>
      <c r="AV871" s="55"/>
      <c r="AW871" s="55"/>
      <c r="AX871" s="55"/>
      <c r="AY871" s="55"/>
      <c r="AZ871" s="55"/>
      <c r="BA871" s="55"/>
      <c r="BB871" s="55"/>
      <c r="BC871" s="55"/>
      <c r="BD871" s="55"/>
      <c r="BE871" s="55"/>
      <c r="BF871" s="55"/>
      <c r="BG871" s="55"/>
      <c r="BH871" s="55"/>
      <c r="BI871" s="55"/>
      <c r="BJ871" s="55"/>
      <c r="BK871" s="55"/>
      <c r="BL871" s="55"/>
      <c r="BM871" s="55"/>
      <c r="BN871" s="55"/>
      <c r="BO871" s="55"/>
      <c r="BP871" s="55"/>
      <c r="BQ871" s="55"/>
      <c r="BR871" s="55"/>
      <c r="BS871" s="55"/>
      <c r="BT871" s="55"/>
      <c r="BU871" s="55"/>
      <c r="BV871" s="55"/>
      <c r="BW871" s="55"/>
      <c r="BX871" s="55"/>
      <c r="BY871" s="55"/>
      <c r="BZ871" s="55"/>
      <c r="CA871" s="55"/>
      <c r="CB871" s="55"/>
      <c r="CC871" s="55"/>
      <c r="CD871" s="55"/>
      <c r="CE871" s="55"/>
      <c r="CF871" s="55"/>
      <c r="CG871" s="55"/>
      <c r="CH871" s="55"/>
      <c r="CI871" s="55"/>
      <c r="CJ871" s="55"/>
      <c r="CK871" s="55"/>
    </row>
    <row r="872" spans="1:89" s="57" customFormat="1" x14ac:dyDescent="0.25">
      <c r="A872" s="7"/>
      <c r="B872" s="8"/>
      <c r="C872" s="55"/>
      <c r="D872" s="55"/>
      <c r="E872" s="55"/>
      <c r="F872" s="10"/>
      <c r="G872" s="56"/>
      <c r="H872" s="10"/>
      <c r="I872" s="10"/>
      <c r="J872" s="10"/>
      <c r="K872" s="9"/>
      <c r="L872" s="12"/>
      <c r="P872" s="58"/>
      <c r="Q872" s="15"/>
      <c r="R872" s="55"/>
      <c r="S872" s="55"/>
      <c r="T872" s="55"/>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c r="AZ872" s="55"/>
      <c r="BA872" s="55"/>
      <c r="BB872" s="55"/>
      <c r="BC872" s="55"/>
      <c r="BD872" s="55"/>
      <c r="BE872" s="55"/>
      <c r="BF872" s="55"/>
      <c r="BG872" s="55"/>
      <c r="BH872" s="55"/>
      <c r="BI872" s="55"/>
      <c r="BJ872" s="55"/>
      <c r="BK872" s="55"/>
      <c r="BL872" s="55"/>
      <c r="BM872" s="55"/>
      <c r="BN872" s="55"/>
      <c r="BO872" s="55"/>
      <c r="BP872" s="55"/>
      <c r="BQ872" s="55"/>
      <c r="BR872" s="55"/>
      <c r="BS872" s="55"/>
      <c r="BT872" s="55"/>
      <c r="BU872" s="55"/>
      <c r="BV872" s="55"/>
      <c r="BW872" s="55"/>
      <c r="BX872" s="55"/>
      <c r="BY872" s="55"/>
      <c r="BZ872" s="55"/>
      <c r="CA872" s="55"/>
      <c r="CB872" s="55"/>
      <c r="CC872" s="55"/>
      <c r="CD872" s="55"/>
      <c r="CE872" s="55"/>
      <c r="CF872" s="55"/>
      <c r="CG872" s="55"/>
      <c r="CH872" s="55"/>
      <c r="CI872" s="55"/>
      <c r="CJ872" s="55"/>
      <c r="CK872" s="55"/>
    </row>
    <row r="873" spans="1:89" s="57" customFormat="1" x14ac:dyDescent="0.25">
      <c r="A873" s="7"/>
      <c r="B873" s="8"/>
      <c r="C873" s="55"/>
      <c r="D873" s="55"/>
      <c r="E873" s="55"/>
      <c r="F873" s="10"/>
      <c r="G873" s="56"/>
      <c r="H873" s="10"/>
      <c r="I873" s="10"/>
      <c r="J873" s="10"/>
      <c r="K873" s="9"/>
      <c r="L873" s="12"/>
      <c r="P873" s="58"/>
      <c r="Q873" s="15"/>
      <c r="R873" s="55"/>
      <c r="S873" s="55"/>
      <c r="T873" s="55"/>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c r="AT873" s="55"/>
      <c r="AU873" s="55"/>
      <c r="AV873" s="55"/>
      <c r="AW873" s="55"/>
      <c r="AX873" s="55"/>
      <c r="AY873" s="55"/>
      <c r="AZ873" s="55"/>
      <c r="BA873" s="55"/>
      <c r="BB873" s="55"/>
      <c r="BC873" s="55"/>
      <c r="BD873" s="55"/>
      <c r="BE873" s="55"/>
      <c r="BF873" s="55"/>
      <c r="BG873" s="55"/>
      <c r="BH873" s="55"/>
      <c r="BI873" s="55"/>
      <c r="BJ873" s="55"/>
      <c r="BK873" s="55"/>
      <c r="BL873" s="55"/>
      <c r="BM873" s="55"/>
      <c r="BN873" s="55"/>
      <c r="BO873" s="55"/>
      <c r="BP873" s="55"/>
      <c r="BQ873" s="55"/>
      <c r="BR873" s="55"/>
      <c r="BS873" s="55"/>
      <c r="BT873" s="55"/>
      <c r="BU873" s="55"/>
      <c r="BV873" s="55"/>
      <c r="BW873" s="55"/>
      <c r="BX873" s="55"/>
      <c r="BY873" s="55"/>
      <c r="BZ873" s="55"/>
      <c r="CA873" s="55"/>
      <c r="CB873" s="55"/>
      <c r="CC873" s="55"/>
      <c r="CD873" s="55"/>
      <c r="CE873" s="55"/>
      <c r="CF873" s="55"/>
      <c r="CG873" s="55"/>
      <c r="CH873" s="55"/>
      <c r="CI873" s="55"/>
      <c r="CJ873" s="55"/>
      <c r="CK873" s="55"/>
    </row>
    <row r="874" spans="1:89" s="57" customFormat="1" x14ac:dyDescent="0.25">
      <c r="A874" s="7"/>
      <c r="B874" s="8"/>
      <c r="C874" s="55"/>
      <c r="D874" s="55"/>
      <c r="E874" s="55"/>
      <c r="F874" s="10"/>
      <c r="G874" s="56"/>
      <c r="H874" s="10"/>
      <c r="I874" s="10"/>
      <c r="J874" s="10"/>
      <c r="K874" s="9"/>
      <c r="L874" s="12"/>
      <c r="P874" s="58"/>
      <c r="Q874" s="15"/>
      <c r="R874" s="55"/>
      <c r="S874" s="55"/>
      <c r="T874" s="55"/>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c r="AT874" s="55"/>
      <c r="AU874" s="55"/>
      <c r="AV874" s="55"/>
      <c r="AW874" s="55"/>
      <c r="AX874" s="55"/>
      <c r="AY874" s="55"/>
      <c r="AZ874" s="55"/>
      <c r="BA874" s="55"/>
      <c r="BB874" s="55"/>
      <c r="BC874" s="55"/>
      <c r="BD874" s="55"/>
      <c r="BE874" s="55"/>
      <c r="BF874" s="55"/>
      <c r="BG874" s="55"/>
      <c r="BH874" s="55"/>
      <c r="BI874" s="55"/>
      <c r="BJ874" s="55"/>
      <c r="BK874" s="55"/>
      <c r="BL874" s="55"/>
      <c r="BM874" s="55"/>
      <c r="BN874" s="55"/>
      <c r="BO874" s="55"/>
      <c r="BP874" s="55"/>
      <c r="BQ874" s="55"/>
      <c r="BR874" s="55"/>
      <c r="BS874" s="55"/>
      <c r="BT874" s="55"/>
      <c r="BU874" s="55"/>
      <c r="BV874" s="55"/>
      <c r="BW874" s="55"/>
      <c r="BX874" s="55"/>
      <c r="BY874" s="55"/>
      <c r="BZ874" s="55"/>
      <c r="CA874" s="55"/>
      <c r="CB874" s="55"/>
      <c r="CC874" s="55"/>
      <c r="CD874" s="55"/>
      <c r="CE874" s="55"/>
      <c r="CF874" s="55"/>
      <c r="CG874" s="55"/>
      <c r="CH874" s="55"/>
      <c r="CI874" s="55"/>
      <c r="CJ874" s="55"/>
      <c r="CK874" s="55"/>
    </row>
    <row r="875" spans="1:89" s="57" customFormat="1" x14ac:dyDescent="0.25">
      <c r="A875" s="7"/>
      <c r="B875" s="8"/>
      <c r="C875" s="55"/>
      <c r="D875" s="55"/>
      <c r="E875" s="55"/>
      <c r="F875" s="10"/>
      <c r="G875" s="56"/>
      <c r="H875" s="10"/>
      <c r="I875" s="10"/>
      <c r="J875" s="10"/>
      <c r="K875" s="9"/>
      <c r="L875" s="12"/>
      <c r="P875" s="58"/>
      <c r="Q875" s="15"/>
      <c r="R875" s="55"/>
      <c r="S875" s="55"/>
      <c r="T875" s="55"/>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c r="AT875" s="55"/>
      <c r="AU875" s="55"/>
      <c r="AV875" s="55"/>
      <c r="AW875" s="55"/>
      <c r="AX875" s="55"/>
      <c r="AY875" s="55"/>
      <c r="AZ875" s="55"/>
      <c r="BA875" s="55"/>
      <c r="BB875" s="55"/>
      <c r="BC875" s="55"/>
      <c r="BD875" s="55"/>
      <c r="BE875" s="55"/>
      <c r="BF875" s="55"/>
      <c r="BG875" s="55"/>
      <c r="BH875" s="55"/>
      <c r="BI875" s="55"/>
      <c r="BJ875" s="55"/>
      <c r="BK875" s="55"/>
      <c r="BL875" s="55"/>
      <c r="BM875" s="55"/>
      <c r="BN875" s="55"/>
      <c r="BO875" s="55"/>
      <c r="BP875" s="55"/>
      <c r="BQ875" s="55"/>
      <c r="BR875" s="55"/>
      <c r="BS875" s="55"/>
      <c r="BT875" s="55"/>
      <c r="BU875" s="55"/>
      <c r="BV875" s="55"/>
      <c r="BW875" s="55"/>
      <c r="BX875" s="55"/>
      <c r="BY875" s="55"/>
      <c r="BZ875" s="55"/>
      <c r="CA875" s="55"/>
      <c r="CB875" s="55"/>
      <c r="CC875" s="55"/>
      <c r="CD875" s="55"/>
      <c r="CE875" s="55"/>
      <c r="CF875" s="55"/>
      <c r="CG875" s="55"/>
      <c r="CH875" s="55"/>
      <c r="CI875" s="55"/>
      <c r="CJ875" s="55"/>
      <c r="CK875" s="55"/>
    </row>
    <row r="876" spans="1:89" s="57" customFormat="1" x14ac:dyDescent="0.25">
      <c r="A876" s="7"/>
      <c r="B876" s="8"/>
      <c r="C876" s="55"/>
      <c r="D876" s="55"/>
      <c r="E876" s="55"/>
      <c r="F876" s="10"/>
      <c r="G876" s="56"/>
      <c r="H876" s="10"/>
      <c r="I876" s="10"/>
      <c r="J876" s="10"/>
      <c r="K876" s="9"/>
      <c r="L876" s="12"/>
      <c r="P876" s="58"/>
      <c r="Q876" s="15"/>
      <c r="R876" s="55"/>
      <c r="S876" s="55"/>
      <c r="T876" s="55"/>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c r="BA876" s="55"/>
      <c r="BB876" s="55"/>
      <c r="BC876" s="55"/>
      <c r="BD876" s="55"/>
      <c r="BE876" s="55"/>
      <c r="BF876" s="55"/>
      <c r="BG876" s="55"/>
      <c r="BH876" s="55"/>
      <c r="BI876" s="55"/>
      <c r="BJ876" s="55"/>
      <c r="BK876" s="55"/>
      <c r="BL876" s="55"/>
      <c r="BM876" s="55"/>
      <c r="BN876" s="55"/>
      <c r="BO876" s="55"/>
      <c r="BP876" s="55"/>
      <c r="BQ876" s="55"/>
      <c r="BR876" s="55"/>
      <c r="BS876" s="55"/>
      <c r="BT876" s="55"/>
      <c r="BU876" s="55"/>
      <c r="BV876" s="55"/>
      <c r="BW876" s="55"/>
      <c r="BX876" s="55"/>
      <c r="BY876" s="55"/>
      <c r="BZ876" s="55"/>
      <c r="CA876" s="55"/>
      <c r="CB876" s="55"/>
      <c r="CC876" s="55"/>
      <c r="CD876" s="55"/>
      <c r="CE876" s="55"/>
      <c r="CF876" s="55"/>
      <c r="CG876" s="55"/>
      <c r="CH876" s="55"/>
      <c r="CI876" s="55"/>
      <c r="CJ876" s="55"/>
      <c r="CK876" s="55"/>
    </row>
    <row r="877" spans="1:89" s="57" customFormat="1" x14ac:dyDescent="0.25">
      <c r="A877" s="7"/>
      <c r="B877" s="8"/>
      <c r="C877" s="55"/>
      <c r="D877" s="55"/>
      <c r="E877" s="55"/>
      <c r="F877" s="10"/>
      <c r="G877" s="56"/>
      <c r="H877" s="10"/>
      <c r="I877" s="10"/>
      <c r="J877" s="10"/>
      <c r="K877" s="9"/>
      <c r="L877" s="12"/>
      <c r="P877" s="58"/>
      <c r="Q877" s="15"/>
      <c r="R877" s="55"/>
      <c r="S877" s="55"/>
      <c r="T877" s="55"/>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c r="AT877" s="55"/>
      <c r="AU877" s="55"/>
      <c r="AV877" s="55"/>
      <c r="AW877" s="55"/>
      <c r="AX877" s="55"/>
      <c r="AY877" s="55"/>
      <c r="AZ877" s="55"/>
      <c r="BA877" s="55"/>
      <c r="BB877" s="55"/>
      <c r="BC877" s="55"/>
      <c r="BD877" s="55"/>
      <c r="BE877" s="55"/>
      <c r="BF877" s="55"/>
      <c r="BG877" s="55"/>
      <c r="BH877" s="55"/>
      <c r="BI877" s="55"/>
      <c r="BJ877" s="55"/>
      <c r="BK877" s="55"/>
      <c r="BL877" s="55"/>
      <c r="BM877" s="55"/>
      <c r="BN877" s="55"/>
      <c r="BO877" s="55"/>
      <c r="BP877" s="55"/>
      <c r="BQ877" s="55"/>
      <c r="BR877" s="55"/>
      <c r="BS877" s="55"/>
      <c r="BT877" s="55"/>
      <c r="BU877" s="55"/>
      <c r="BV877" s="55"/>
      <c r="BW877" s="55"/>
      <c r="BX877" s="55"/>
      <c r="BY877" s="55"/>
      <c r="BZ877" s="55"/>
      <c r="CA877" s="55"/>
      <c r="CB877" s="55"/>
      <c r="CC877" s="55"/>
      <c r="CD877" s="55"/>
      <c r="CE877" s="55"/>
      <c r="CF877" s="55"/>
      <c r="CG877" s="55"/>
      <c r="CH877" s="55"/>
      <c r="CI877" s="55"/>
      <c r="CJ877" s="55"/>
      <c r="CK877" s="55"/>
    </row>
    <row r="878" spans="1:89" s="57" customFormat="1" x14ac:dyDescent="0.25">
      <c r="A878" s="7"/>
      <c r="B878" s="8"/>
      <c r="C878" s="55"/>
      <c r="D878" s="55"/>
      <c r="E878" s="55"/>
      <c r="F878" s="10"/>
      <c r="G878" s="56"/>
      <c r="H878" s="10"/>
      <c r="I878" s="10"/>
      <c r="J878" s="10"/>
      <c r="K878" s="9"/>
      <c r="L878" s="12"/>
      <c r="P878" s="58"/>
      <c r="Q878" s="15"/>
      <c r="R878" s="55"/>
      <c r="S878" s="55"/>
      <c r="T878" s="55"/>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c r="AT878" s="55"/>
      <c r="AU878" s="55"/>
      <c r="AV878" s="55"/>
      <c r="AW878" s="55"/>
      <c r="AX878" s="55"/>
      <c r="AY878" s="55"/>
      <c r="AZ878" s="55"/>
      <c r="BA878" s="55"/>
      <c r="BB878" s="55"/>
      <c r="BC878" s="55"/>
      <c r="BD878" s="55"/>
      <c r="BE878" s="55"/>
      <c r="BF878" s="55"/>
      <c r="BG878" s="55"/>
      <c r="BH878" s="55"/>
      <c r="BI878" s="55"/>
      <c r="BJ878" s="55"/>
      <c r="BK878" s="55"/>
      <c r="BL878" s="55"/>
      <c r="BM878" s="55"/>
      <c r="BN878" s="55"/>
      <c r="BO878" s="55"/>
      <c r="BP878" s="55"/>
      <c r="BQ878" s="55"/>
      <c r="BR878" s="55"/>
      <c r="BS878" s="55"/>
      <c r="BT878" s="55"/>
      <c r="BU878" s="55"/>
      <c r="BV878" s="55"/>
      <c r="BW878" s="55"/>
      <c r="BX878" s="55"/>
      <c r="BY878" s="55"/>
      <c r="BZ878" s="55"/>
      <c r="CA878" s="55"/>
      <c r="CB878" s="55"/>
      <c r="CC878" s="55"/>
      <c r="CD878" s="55"/>
      <c r="CE878" s="55"/>
      <c r="CF878" s="55"/>
      <c r="CG878" s="55"/>
      <c r="CH878" s="55"/>
      <c r="CI878" s="55"/>
      <c r="CJ878" s="55"/>
      <c r="CK878" s="55"/>
    </row>
    <row r="879" spans="1:89" s="57" customFormat="1" x14ac:dyDescent="0.25">
      <c r="A879" s="7"/>
      <c r="B879" s="8"/>
      <c r="C879" s="55"/>
      <c r="D879" s="55"/>
      <c r="E879" s="55"/>
      <c r="F879" s="10"/>
      <c r="G879" s="56"/>
      <c r="H879" s="10"/>
      <c r="I879" s="10"/>
      <c r="J879" s="10"/>
      <c r="K879" s="9"/>
      <c r="L879" s="12"/>
      <c r="P879" s="58"/>
      <c r="Q879" s="15"/>
      <c r="R879" s="55"/>
      <c r="S879" s="55"/>
      <c r="T879" s="55"/>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c r="AT879" s="55"/>
      <c r="AU879" s="55"/>
      <c r="AV879" s="55"/>
      <c r="AW879" s="55"/>
      <c r="AX879" s="55"/>
      <c r="AY879" s="55"/>
      <c r="AZ879" s="55"/>
      <c r="BA879" s="55"/>
      <c r="BB879" s="55"/>
      <c r="BC879" s="55"/>
      <c r="BD879" s="55"/>
      <c r="BE879" s="55"/>
      <c r="BF879" s="55"/>
      <c r="BG879" s="55"/>
      <c r="BH879" s="55"/>
      <c r="BI879" s="55"/>
      <c r="BJ879" s="55"/>
      <c r="BK879" s="55"/>
      <c r="BL879" s="55"/>
      <c r="BM879" s="55"/>
      <c r="BN879" s="55"/>
      <c r="BO879" s="55"/>
      <c r="BP879" s="55"/>
      <c r="BQ879" s="55"/>
      <c r="BR879" s="55"/>
      <c r="BS879" s="55"/>
      <c r="BT879" s="55"/>
      <c r="BU879" s="55"/>
      <c r="BV879" s="55"/>
      <c r="BW879" s="55"/>
      <c r="BX879" s="55"/>
      <c r="BY879" s="55"/>
      <c r="BZ879" s="55"/>
      <c r="CA879" s="55"/>
      <c r="CB879" s="55"/>
      <c r="CC879" s="55"/>
      <c r="CD879" s="55"/>
      <c r="CE879" s="55"/>
      <c r="CF879" s="55"/>
      <c r="CG879" s="55"/>
      <c r="CH879" s="55"/>
      <c r="CI879" s="55"/>
      <c r="CJ879" s="55"/>
      <c r="CK879" s="55"/>
    </row>
    <row r="880" spans="1:89" s="57" customFormat="1" x14ac:dyDescent="0.25">
      <c r="A880" s="7"/>
      <c r="B880" s="8"/>
      <c r="C880" s="55"/>
      <c r="D880" s="55"/>
      <c r="E880" s="55"/>
      <c r="F880" s="10"/>
      <c r="G880" s="56"/>
      <c r="H880" s="10"/>
      <c r="I880" s="10"/>
      <c r="J880" s="10"/>
      <c r="K880" s="9"/>
      <c r="L880" s="12"/>
      <c r="P880" s="58"/>
      <c r="Q880" s="15"/>
      <c r="R880" s="55"/>
      <c r="S880" s="55"/>
      <c r="T880" s="55"/>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c r="AZ880" s="55"/>
      <c r="BA880" s="55"/>
      <c r="BB880" s="55"/>
      <c r="BC880" s="55"/>
      <c r="BD880" s="55"/>
      <c r="BE880" s="55"/>
      <c r="BF880" s="55"/>
      <c r="BG880" s="55"/>
      <c r="BH880" s="55"/>
      <c r="BI880" s="55"/>
      <c r="BJ880" s="55"/>
      <c r="BK880" s="55"/>
      <c r="BL880" s="55"/>
      <c r="BM880" s="55"/>
      <c r="BN880" s="55"/>
      <c r="BO880" s="55"/>
      <c r="BP880" s="55"/>
      <c r="BQ880" s="55"/>
      <c r="BR880" s="55"/>
      <c r="BS880" s="55"/>
      <c r="BT880" s="55"/>
      <c r="BU880" s="55"/>
      <c r="BV880" s="55"/>
      <c r="BW880" s="55"/>
      <c r="BX880" s="55"/>
      <c r="BY880" s="55"/>
      <c r="BZ880" s="55"/>
      <c r="CA880" s="55"/>
      <c r="CB880" s="55"/>
      <c r="CC880" s="55"/>
      <c r="CD880" s="55"/>
      <c r="CE880" s="55"/>
      <c r="CF880" s="55"/>
      <c r="CG880" s="55"/>
      <c r="CH880" s="55"/>
      <c r="CI880" s="55"/>
      <c r="CJ880" s="55"/>
      <c r="CK880" s="55"/>
    </row>
    <row r="881" spans="1:89" s="57" customFormat="1" x14ac:dyDescent="0.25">
      <c r="A881" s="7"/>
      <c r="B881" s="8"/>
      <c r="C881" s="55"/>
      <c r="D881" s="55"/>
      <c r="E881" s="55"/>
      <c r="F881" s="10"/>
      <c r="G881" s="56"/>
      <c r="H881" s="10"/>
      <c r="I881" s="10"/>
      <c r="J881" s="10"/>
      <c r="K881" s="9"/>
      <c r="L881" s="12"/>
      <c r="P881" s="58"/>
      <c r="Q881" s="15"/>
      <c r="R881" s="55"/>
      <c r="S881" s="55"/>
      <c r="T881" s="55"/>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c r="AT881" s="55"/>
      <c r="AU881" s="55"/>
      <c r="AV881" s="55"/>
      <c r="AW881" s="55"/>
      <c r="AX881" s="55"/>
      <c r="AY881" s="55"/>
      <c r="AZ881" s="55"/>
      <c r="BA881" s="55"/>
      <c r="BB881" s="55"/>
      <c r="BC881" s="55"/>
      <c r="BD881" s="55"/>
      <c r="BE881" s="55"/>
      <c r="BF881" s="55"/>
      <c r="BG881" s="55"/>
      <c r="BH881" s="55"/>
      <c r="BI881" s="55"/>
      <c r="BJ881" s="55"/>
      <c r="BK881" s="55"/>
      <c r="BL881" s="55"/>
      <c r="BM881" s="55"/>
      <c r="BN881" s="55"/>
      <c r="BO881" s="55"/>
      <c r="BP881" s="55"/>
      <c r="BQ881" s="55"/>
      <c r="BR881" s="55"/>
      <c r="BS881" s="55"/>
      <c r="BT881" s="55"/>
      <c r="BU881" s="55"/>
      <c r="BV881" s="55"/>
      <c r="BW881" s="55"/>
      <c r="BX881" s="55"/>
      <c r="BY881" s="55"/>
      <c r="BZ881" s="55"/>
      <c r="CA881" s="55"/>
      <c r="CB881" s="55"/>
      <c r="CC881" s="55"/>
      <c r="CD881" s="55"/>
      <c r="CE881" s="55"/>
      <c r="CF881" s="55"/>
      <c r="CG881" s="55"/>
      <c r="CH881" s="55"/>
      <c r="CI881" s="55"/>
      <c r="CJ881" s="55"/>
      <c r="CK881" s="55"/>
    </row>
    <row r="882" spans="1:89" s="57" customFormat="1" x14ac:dyDescent="0.25">
      <c r="A882" s="7"/>
      <c r="B882" s="8"/>
      <c r="C882" s="55"/>
      <c r="D882" s="55"/>
      <c r="E882" s="55"/>
      <c r="F882" s="10"/>
      <c r="G882" s="56"/>
      <c r="H882" s="10"/>
      <c r="I882" s="10"/>
      <c r="J882" s="10"/>
      <c r="K882" s="9"/>
      <c r="L882" s="12"/>
      <c r="P882" s="58"/>
      <c r="Q882" s="15"/>
      <c r="R882" s="55"/>
      <c r="S882" s="55"/>
      <c r="T882" s="55"/>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c r="AT882" s="55"/>
      <c r="AU882" s="55"/>
      <c r="AV882" s="55"/>
      <c r="AW882" s="55"/>
      <c r="AX882" s="55"/>
      <c r="AY882" s="55"/>
      <c r="AZ882" s="55"/>
      <c r="BA882" s="55"/>
      <c r="BB882" s="55"/>
      <c r="BC882" s="55"/>
      <c r="BD882" s="55"/>
      <c r="BE882" s="55"/>
      <c r="BF882" s="55"/>
      <c r="BG882" s="55"/>
      <c r="BH882" s="55"/>
      <c r="BI882" s="55"/>
      <c r="BJ882" s="55"/>
      <c r="BK882" s="55"/>
      <c r="BL882" s="55"/>
      <c r="BM882" s="55"/>
      <c r="BN882" s="55"/>
      <c r="BO882" s="55"/>
      <c r="BP882" s="55"/>
      <c r="BQ882" s="55"/>
      <c r="BR882" s="55"/>
      <c r="BS882" s="55"/>
      <c r="BT882" s="55"/>
      <c r="BU882" s="55"/>
      <c r="BV882" s="55"/>
      <c r="BW882" s="55"/>
      <c r="BX882" s="55"/>
      <c r="BY882" s="55"/>
      <c r="BZ882" s="55"/>
      <c r="CA882" s="55"/>
      <c r="CB882" s="55"/>
      <c r="CC882" s="55"/>
      <c r="CD882" s="55"/>
      <c r="CE882" s="55"/>
      <c r="CF882" s="55"/>
      <c r="CG882" s="55"/>
      <c r="CH882" s="55"/>
      <c r="CI882" s="55"/>
      <c r="CJ882" s="55"/>
      <c r="CK882" s="55"/>
    </row>
    <row r="883" spans="1:89" s="57" customFormat="1" x14ac:dyDescent="0.25">
      <c r="A883" s="7"/>
      <c r="B883" s="8"/>
      <c r="C883" s="55"/>
      <c r="D883" s="55"/>
      <c r="E883" s="55"/>
      <c r="F883" s="10"/>
      <c r="G883" s="56"/>
      <c r="H883" s="10"/>
      <c r="I883" s="10"/>
      <c r="J883" s="10"/>
      <c r="K883" s="9"/>
      <c r="L883" s="12"/>
      <c r="P883" s="58"/>
      <c r="Q883" s="15"/>
      <c r="R883" s="55"/>
      <c r="S883" s="55"/>
      <c r="T883" s="55"/>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c r="AT883" s="55"/>
      <c r="AU883" s="55"/>
      <c r="AV883" s="55"/>
      <c r="AW883" s="55"/>
      <c r="AX883" s="55"/>
      <c r="AY883" s="55"/>
      <c r="AZ883" s="55"/>
      <c r="BA883" s="55"/>
      <c r="BB883" s="55"/>
      <c r="BC883" s="55"/>
      <c r="BD883" s="55"/>
      <c r="BE883" s="55"/>
      <c r="BF883" s="55"/>
      <c r="BG883" s="55"/>
      <c r="BH883" s="55"/>
      <c r="BI883" s="55"/>
      <c r="BJ883" s="55"/>
      <c r="BK883" s="55"/>
      <c r="BL883" s="55"/>
      <c r="BM883" s="55"/>
      <c r="BN883" s="55"/>
      <c r="BO883" s="55"/>
      <c r="BP883" s="55"/>
      <c r="BQ883" s="55"/>
      <c r="BR883" s="55"/>
      <c r="BS883" s="55"/>
      <c r="BT883" s="55"/>
      <c r="BU883" s="55"/>
      <c r="BV883" s="55"/>
      <c r="BW883" s="55"/>
      <c r="BX883" s="55"/>
      <c r="BY883" s="55"/>
      <c r="BZ883" s="55"/>
      <c r="CA883" s="55"/>
      <c r="CB883" s="55"/>
      <c r="CC883" s="55"/>
      <c r="CD883" s="55"/>
      <c r="CE883" s="55"/>
      <c r="CF883" s="55"/>
      <c r="CG883" s="55"/>
      <c r="CH883" s="55"/>
      <c r="CI883" s="55"/>
      <c r="CJ883" s="55"/>
      <c r="CK883" s="55"/>
    </row>
    <row r="884" spans="1:89" s="57" customFormat="1" x14ac:dyDescent="0.25">
      <c r="A884" s="7"/>
      <c r="B884" s="8"/>
      <c r="C884" s="55"/>
      <c r="D884" s="55"/>
      <c r="E884" s="55"/>
      <c r="F884" s="10"/>
      <c r="G884" s="56"/>
      <c r="H884" s="10"/>
      <c r="I884" s="10"/>
      <c r="J884" s="10"/>
      <c r="K884" s="9"/>
      <c r="L884" s="12"/>
      <c r="P884" s="58"/>
      <c r="Q884" s="15"/>
      <c r="R884" s="55"/>
      <c r="S884" s="55"/>
      <c r="T884" s="55"/>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c r="AT884" s="55"/>
      <c r="AU884" s="55"/>
      <c r="AV884" s="55"/>
      <c r="AW884" s="55"/>
      <c r="AX884" s="55"/>
      <c r="AY884" s="55"/>
      <c r="AZ884" s="55"/>
      <c r="BA884" s="55"/>
      <c r="BB884" s="55"/>
      <c r="BC884" s="55"/>
      <c r="BD884" s="55"/>
      <c r="BE884" s="55"/>
      <c r="BF884" s="55"/>
      <c r="BG884" s="55"/>
      <c r="BH884" s="55"/>
      <c r="BI884" s="55"/>
      <c r="BJ884" s="55"/>
      <c r="BK884" s="55"/>
      <c r="BL884" s="55"/>
      <c r="BM884" s="55"/>
      <c r="BN884" s="55"/>
      <c r="BO884" s="55"/>
      <c r="BP884" s="55"/>
      <c r="BQ884" s="55"/>
      <c r="BR884" s="55"/>
      <c r="BS884" s="55"/>
      <c r="BT884" s="55"/>
      <c r="BU884" s="55"/>
      <c r="BV884" s="55"/>
      <c r="BW884" s="55"/>
      <c r="BX884" s="55"/>
      <c r="BY884" s="55"/>
      <c r="BZ884" s="55"/>
      <c r="CA884" s="55"/>
      <c r="CB884" s="55"/>
      <c r="CC884" s="55"/>
      <c r="CD884" s="55"/>
      <c r="CE884" s="55"/>
      <c r="CF884" s="55"/>
      <c r="CG884" s="55"/>
      <c r="CH884" s="55"/>
      <c r="CI884" s="55"/>
      <c r="CJ884" s="55"/>
      <c r="CK884" s="55"/>
    </row>
    <row r="885" spans="1:89" s="57" customFormat="1" x14ac:dyDescent="0.25">
      <c r="A885" s="7"/>
      <c r="B885" s="8"/>
      <c r="C885" s="55"/>
      <c r="D885" s="55"/>
      <c r="E885" s="55"/>
      <c r="F885" s="10"/>
      <c r="G885" s="56"/>
      <c r="H885" s="10"/>
      <c r="I885" s="10"/>
      <c r="J885" s="10"/>
      <c r="K885" s="9"/>
      <c r="L885" s="12"/>
      <c r="P885" s="58"/>
      <c r="Q885" s="15"/>
      <c r="R885" s="55"/>
      <c r="S885" s="55"/>
      <c r="T885" s="55"/>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c r="AT885" s="55"/>
      <c r="AU885" s="55"/>
      <c r="AV885" s="55"/>
      <c r="AW885" s="55"/>
      <c r="AX885" s="55"/>
      <c r="AY885" s="55"/>
      <c r="AZ885" s="55"/>
      <c r="BA885" s="55"/>
      <c r="BB885" s="55"/>
      <c r="BC885" s="55"/>
      <c r="BD885" s="55"/>
      <c r="BE885" s="55"/>
      <c r="BF885" s="55"/>
      <c r="BG885" s="55"/>
      <c r="BH885" s="55"/>
      <c r="BI885" s="55"/>
      <c r="BJ885" s="55"/>
      <c r="BK885" s="55"/>
      <c r="BL885" s="55"/>
      <c r="BM885" s="55"/>
      <c r="BN885" s="55"/>
      <c r="BO885" s="55"/>
      <c r="BP885" s="55"/>
      <c r="BQ885" s="55"/>
      <c r="BR885" s="55"/>
      <c r="BS885" s="55"/>
      <c r="BT885" s="55"/>
      <c r="BU885" s="55"/>
      <c r="BV885" s="55"/>
      <c r="BW885" s="55"/>
      <c r="BX885" s="55"/>
      <c r="BY885" s="55"/>
      <c r="BZ885" s="55"/>
      <c r="CA885" s="55"/>
      <c r="CB885" s="55"/>
      <c r="CC885" s="55"/>
      <c r="CD885" s="55"/>
      <c r="CE885" s="55"/>
      <c r="CF885" s="55"/>
      <c r="CG885" s="55"/>
      <c r="CH885" s="55"/>
      <c r="CI885" s="55"/>
      <c r="CJ885" s="55"/>
      <c r="CK885" s="55"/>
    </row>
    <row r="886" spans="1:89" s="57" customFormat="1" x14ac:dyDescent="0.25">
      <c r="A886" s="7"/>
      <c r="B886" s="8"/>
      <c r="C886" s="55"/>
      <c r="D886" s="55"/>
      <c r="E886" s="55"/>
      <c r="F886" s="10"/>
      <c r="G886" s="56"/>
      <c r="H886" s="10"/>
      <c r="I886" s="10"/>
      <c r="J886" s="10"/>
      <c r="K886" s="9"/>
      <c r="L886" s="12"/>
      <c r="P886" s="58"/>
      <c r="Q886" s="15"/>
      <c r="R886" s="55"/>
      <c r="S886" s="55"/>
      <c r="T886" s="55"/>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c r="AZ886" s="55"/>
      <c r="BA886" s="55"/>
      <c r="BB886" s="55"/>
      <c r="BC886" s="55"/>
      <c r="BD886" s="55"/>
      <c r="BE886" s="55"/>
      <c r="BF886" s="55"/>
      <c r="BG886" s="55"/>
      <c r="BH886" s="55"/>
      <c r="BI886" s="55"/>
      <c r="BJ886" s="55"/>
      <c r="BK886" s="55"/>
      <c r="BL886" s="55"/>
      <c r="BM886" s="55"/>
      <c r="BN886" s="55"/>
      <c r="BO886" s="55"/>
      <c r="BP886" s="55"/>
      <c r="BQ886" s="55"/>
      <c r="BR886" s="55"/>
      <c r="BS886" s="55"/>
      <c r="BT886" s="55"/>
      <c r="BU886" s="55"/>
      <c r="BV886" s="55"/>
      <c r="BW886" s="55"/>
      <c r="BX886" s="55"/>
      <c r="BY886" s="55"/>
      <c r="BZ886" s="55"/>
      <c r="CA886" s="55"/>
      <c r="CB886" s="55"/>
      <c r="CC886" s="55"/>
      <c r="CD886" s="55"/>
      <c r="CE886" s="55"/>
      <c r="CF886" s="55"/>
      <c r="CG886" s="55"/>
      <c r="CH886" s="55"/>
      <c r="CI886" s="55"/>
      <c r="CJ886" s="55"/>
      <c r="CK886" s="55"/>
    </row>
    <row r="887" spans="1:89" s="57" customFormat="1" x14ac:dyDescent="0.25">
      <c r="A887" s="7"/>
      <c r="B887" s="8"/>
      <c r="C887" s="55"/>
      <c r="D887" s="55"/>
      <c r="E887" s="55"/>
      <c r="F887" s="10"/>
      <c r="G887" s="56"/>
      <c r="H887" s="10"/>
      <c r="I887" s="10"/>
      <c r="J887" s="10"/>
      <c r="K887" s="9"/>
      <c r="L887" s="12"/>
      <c r="P887" s="58"/>
      <c r="Q887" s="15"/>
      <c r="R887" s="55"/>
      <c r="S887" s="55"/>
      <c r="T887" s="55"/>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c r="AT887" s="55"/>
      <c r="AU887" s="55"/>
      <c r="AV887" s="55"/>
      <c r="AW887" s="55"/>
      <c r="AX887" s="55"/>
      <c r="AY887" s="55"/>
      <c r="AZ887" s="55"/>
      <c r="BA887" s="55"/>
      <c r="BB887" s="55"/>
      <c r="BC887" s="55"/>
      <c r="BD887" s="55"/>
      <c r="BE887" s="55"/>
      <c r="BF887" s="55"/>
      <c r="BG887" s="55"/>
      <c r="BH887" s="55"/>
      <c r="BI887" s="55"/>
      <c r="BJ887" s="55"/>
      <c r="BK887" s="55"/>
      <c r="BL887" s="55"/>
      <c r="BM887" s="55"/>
      <c r="BN887" s="55"/>
      <c r="BO887" s="55"/>
      <c r="BP887" s="55"/>
      <c r="BQ887" s="55"/>
      <c r="BR887" s="55"/>
      <c r="BS887" s="55"/>
      <c r="BT887" s="55"/>
      <c r="BU887" s="55"/>
      <c r="BV887" s="55"/>
      <c r="BW887" s="55"/>
      <c r="BX887" s="55"/>
      <c r="BY887" s="55"/>
      <c r="BZ887" s="55"/>
      <c r="CA887" s="55"/>
      <c r="CB887" s="55"/>
      <c r="CC887" s="55"/>
      <c r="CD887" s="55"/>
      <c r="CE887" s="55"/>
      <c r="CF887" s="55"/>
      <c r="CG887" s="55"/>
      <c r="CH887" s="55"/>
      <c r="CI887" s="55"/>
      <c r="CJ887" s="55"/>
      <c r="CK887" s="55"/>
    </row>
    <row r="888" spans="1:89" s="57" customFormat="1" x14ac:dyDescent="0.25">
      <c r="A888" s="7"/>
      <c r="B888" s="8"/>
      <c r="C888" s="55"/>
      <c r="D888" s="55"/>
      <c r="E888" s="55"/>
      <c r="F888" s="10"/>
      <c r="G888" s="56"/>
      <c r="H888" s="10"/>
      <c r="I888" s="10"/>
      <c r="J888" s="10"/>
      <c r="K888" s="9"/>
      <c r="L888" s="12"/>
      <c r="P888" s="58"/>
      <c r="Q888" s="15"/>
      <c r="R888" s="55"/>
      <c r="S888" s="55"/>
      <c r="T888" s="55"/>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c r="AT888" s="55"/>
      <c r="AU888" s="55"/>
      <c r="AV888" s="55"/>
      <c r="AW888" s="55"/>
      <c r="AX888" s="55"/>
      <c r="AY888" s="55"/>
      <c r="AZ888" s="55"/>
      <c r="BA888" s="55"/>
      <c r="BB888" s="55"/>
      <c r="BC888" s="55"/>
      <c r="BD888" s="55"/>
      <c r="BE888" s="55"/>
      <c r="BF888" s="55"/>
      <c r="BG888" s="55"/>
      <c r="BH888" s="55"/>
      <c r="BI888" s="55"/>
      <c r="BJ888" s="55"/>
      <c r="BK888" s="55"/>
      <c r="BL888" s="55"/>
      <c r="BM888" s="55"/>
      <c r="BN888" s="55"/>
      <c r="BO888" s="55"/>
      <c r="BP888" s="55"/>
      <c r="BQ888" s="55"/>
      <c r="BR888" s="55"/>
      <c r="BS888" s="55"/>
      <c r="BT888" s="55"/>
      <c r="BU888" s="55"/>
      <c r="BV888" s="55"/>
      <c r="BW888" s="55"/>
      <c r="BX888" s="55"/>
      <c r="BY888" s="55"/>
      <c r="BZ888" s="55"/>
      <c r="CA888" s="55"/>
      <c r="CB888" s="55"/>
      <c r="CC888" s="55"/>
      <c r="CD888" s="55"/>
      <c r="CE888" s="55"/>
      <c r="CF888" s="55"/>
      <c r="CG888" s="55"/>
      <c r="CH888" s="55"/>
      <c r="CI888" s="55"/>
      <c r="CJ888" s="55"/>
      <c r="CK888" s="55"/>
    </row>
    <row r="889" spans="1:89" s="57" customFormat="1" x14ac:dyDescent="0.25">
      <c r="A889" s="7"/>
      <c r="B889" s="8"/>
      <c r="C889" s="55"/>
      <c r="D889" s="55"/>
      <c r="E889" s="55"/>
      <c r="F889" s="10"/>
      <c r="G889" s="56"/>
      <c r="H889" s="10"/>
      <c r="I889" s="10"/>
      <c r="J889" s="10"/>
      <c r="K889" s="9"/>
      <c r="L889" s="12"/>
      <c r="P889" s="58"/>
      <c r="Q889" s="15"/>
      <c r="R889" s="55"/>
      <c r="S889" s="55"/>
      <c r="T889" s="55"/>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c r="AT889" s="55"/>
      <c r="AU889" s="55"/>
      <c r="AV889" s="55"/>
      <c r="AW889" s="55"/>
      <c r="AX889" s="55"/>
      <c r="AY889" s="55"/>
      <c r="AZ889" s="55"/>
      <c r="BA889" s="55"/>
      <c r="BB889" s="55"/>
      <c r="BC889" s="55"/>
      <c r="BD889" s="55"/>
      <c r="BE889" s="55"/>
      <c r="BF889" s="55"/>
      <c r="BG889" s="55"/>
      <c r="BH889" s="55"/>
      <c r="BI889" s="55"/>
      <c r="BJ889" s="55"/>
      <c r="BK889" s="55"/>
      <c r="BL889" s="55"/>
      <c r="BM889" s="55"/>
      <c r="BN889" s="55"/>
      <c r="BO889" s="55"/>
      <c r="BP889" s="55"/>
      <c r="BQ889" s="55"/>
      <c r="BR889" s="55"/>
      <c r="BS889" s="55"/>
      <c r="BT889" s="55"/>
      <c r="BU889" s="55"/>
      <c r="BV889" s="55"/>
      <c r="BW889" s="55"/>
      <c r="BX889" s="55"/>
      <c r="BY889" s="55"/>
      <c r="BZ889" s="55"/>
      <c r="CA889" s="55"/>
      <c r="CB889" s="55"/>
      <c r="CC889" s="55"/>
      <c r="CD889" s="55"/>
      <c r="CE889" s="55"/>
      <c r="CF889" s="55"/>
      <c r="CG889" s="55"/>
      <c r="CH889" s="55"/>
      <c r="CI889" s="55"/>
      <c r="CJ889" s="55"/>
      <c r="CK889" s="55"/>
    </row>
    <row r="890" spans="1:89" s="57" customFormat="1" x14ac:dyDescent="0.25">
      <c r="A890" s="7"/>
      <c r="B890" s="8"/>
      <c r="C890" s="55"/>
      <c r="D890" s="55"/>
      <c r="E890" s="55"/>
      <c r="F890" s="10"/>
      <c r="G890" s="56"/>
      <c r="H890" s="10"/>
      <c r="I890" s="10"/>
      <c r="J890" s="10"/>
      <c r="K890" s="9"/>
      <c r="L890" s="12"/>
      <c r="P890" s="58"/>
      <c r="Q890" s="15"/>
      <c r="R890" s="55"/>
      <c r="S890" s="55"/>
      <c r="T890" s="55"/>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c r="AT890" s="55"/>
      <c r="AU890" s="55"/>
      <c r="AV890" s="55"/>
      <c r="AW890" s="55"/>
      <c r="AX890" s="55"/>
      <c r="AY890" s="55"/>
      <c r="AZ890" s="55"/>
      <c r="BA890" s="55"/>
      <c r="BB890" s="55"/>
      <c r="BC890" s="55"/>
      <c r="BD890" s="55"/>
      <c r="BE890" s="55"/>
      <c r="BF890" s="55"/>
      <c r="BG890" s="55"/>
      <c r="BH890" s="55"/>
      <c r="BI890" s="55"/>
      <c r="BJ890" s="55"/>
      <c r="BK890" s="55"/>
      <c r="BL890" s="55"/>
      <c r="BM890" s="55"/>
      <c r="BN890" s="55"/>
      <c r="BO890" s="55"/>
      <c r="BP890" s="55"/>
      <c r="BQ890" s="55"/>
      <c r="BR890" s="55"/>
      <c r="BS890" s="55"/>
      <c r="BT890" s="55"/>
      <c r="BU890" s="55"/>
      <c r="BV890" s="55"/>
      <c r="BW890" s="55"/>
      <c r="BX890" s="55"/>
      <c r="BY890" s="55"/>
      <c r="BZ890" s="55"/>
      <c r="CA890" s="55"/>
      <c r="CB890" s="55"/>
      <c r="CC890" s="55"/>
      <c r="CD890" s="55"/>
      <c r="CE890" s="55"/>
      <c r="CF890" s="55"/>
      <c r="CG890" s="55"/>
      <c r="CH890" s="55"/>
      <c r="CI890" s="55"/>
      <c r="CJ890" s="55"/>
      <c r="CK890" s="55"/>
    </row>
    <row r="891" spans="1:89" s="57" customFormat="1" x14ac:dyDescent="0.25">
      <c r="A891" s="7"/>
      <c r="B891" s="8"/>
      <c r="C891" s="55"/>
      <c r="D891" s="55"/>
      <c r="E891" s="55"/>
      <c r="F891" s="10"/>
      <c r="G891" s="56"/>
      <c r="H891" s="10"/>
      <c r="I891" s="10"/>
      <c r="J891" s="10"/>
      <c r="K891" s="9"/>
      <c r="L891" s="12"/>
      <c r="P891" s="58"/>
      <c r="Q891" s="15"/>
      <c r="R891" s="55"/>
      <c r="S891" s="55"/>
      <c r="T891" s="55"/>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c r="AT891" s="55"/>
      <c r="AU891" s="55"/>
      <c r="AV891" s="55"/>
      <c r="AW891" s="55"/>
      <c r="AX891" s="55"/>
      <c r="AY891" s="55"/>
      <c r="AZ891" s="55"/>
      <c r="BA891" s="55"/>
      <c r="BB891" s="55"/>
      <c r="BC891" s="55"/>
      <c r="BD891" s="55"/>
      <c r="BE891" s="55"/>
      <c r="BF891" s="55"/>
      <c r="BG891" s="55"/>
      <c r="BH891" s="55"/>
      <c r="BI891" s="55"/>
      <c r="BJ891" s="55"/>
      <c r="BK891" s="55"/>
      <c r="BL891" s="55"/>
      <c r="BM891" s="55"/>
      <c r="BN891" s="55"/>
      <c r="BO891" s="55"/>
      <c r="BP891" s="55"/>
      <c r="BQ891" s="55"/>
      <c r="BR891" s="55"/>
      <c r="BS891" s="55"/>
      <c r="BT891" s="55"/>
      <c r="BU891" s="55"/>
      <c r="BV891" s="55"/>
      <c r="BW891" s="55"/>
      <c r="BX891" s="55"/>
      <c r="BY891" s="55"/>
      <c r="BZ891" s="55"/>
      <c r="CA891" s="55"/>
      <c r="CB891" s="55"/>
      <c r="CC891" s="55"/>
      <c r="CD891" s="55"/>
      <c r="CE891" s="55"/>
      <c r="CF891" s="55"/>
      <c r="CG891" s="55"/>
      <c r="CH891" s="55"/>
      <c r="CI891" s="55"/>
      <c r="CJ891" s="55"/>
      <c r="CK891" s="55"/>
    </row>
    <row r="892" spans="1:89" s="57" customFormat="1" x14ac:dyDescent="0.25">
      <c r="A892" s="7"/>
      <c r="B892" s="8"/>
      <c r="C892" s="55"/>
      <c r="D892" s="55"/>
      <c r="E892" s="55"/>
      <c r="F892" s="10"/>
      <c r="G892" s="56"/>
      <c r="H892" s="10"/>
      <c r="I892" s="10"/>
      <c r="J892" s="10"/>
      <c r="K892" s="9"/>
      <c r="L892" s="12"/>
      <c r="P892" s="58"/>
      <c r="Q892" s="15"/>
      <c r="R892" s="55"/>
      <c r="S892" s="55"/>
      <c r="T892" s="55"/>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c r="AT892" s="55"/>
      <c r="AU892" s="55"/>
      <c r="AV892" s="55"/>
      <c r="AW892" s="55"/>
      <c r="AX892" s="55"/>
      <c r="AY892" s="55"/>
      <c r="AZ892" s="55"/>
      <c r="BA892" s="55"/>
      <c r="BB892" s="55"/>
      <c r="BC892" s="55"/>
      <c r="BD892" s="55"/>
      <c r="BE892" s="55"/>
      <c r="BF892" s="55"/>
      <c r="BG892" s="55"/>
      <c r="BH892" s="55"/>
      <c r="BI892" s="55"/>
      <c r="BJ892" s="55"/>
      <c r="BK892" s="55"/>
      <c r="BL892" s="55"/>
      <c r="BM892" s="55"/>
      <c r="BN892" s="55"/>
      <c r="BO892" s="55"/>
      <c r="BP892" s="55"/>
      <c r="BQ892" s="55"/>
      <c r="BR892" s="55"/>
      <c r="BS892" s="55"/>
      <c r="BT892" s="55"/>
      <c r="BU892" s="55"/>
      <c r="BV892" s="55"/>
      <c r="BW892" s="55"/>
      <c r="BX892" s="55"/>
      <c r="BY892" s="55"/>
      <c r="BZ892" s="55"/>
      <c r="CA892" s="55"/>
      <c r="CB892" s="55"/>
      <c r="CC892" s="55"/>
      <c r="CD892" s="55"/>
      <c r="CE892" s="55"/>
      <c r="CF892" s="55"/>
      <c r="CG892" s="55"/>
      <c r="CH892" s="55"/>
      <c r="CI892" s="55"/>
      <c r="CJ892" s="55"/>
      <c r="CK892" s="55"/>
    </row>
    <row r="893" spans="1:89" s="57" customFormat="1" x14ac:dyDescent="0.25">
      <c r="A893" s="7"/>
      <c r="B893" s="8"/>
      <c r="C893" s="55"/>
      <c r="D893" s="55"/>
      <c r="E893" s="55"/>
      <c r="F893" s="10"/>
      <c r="G893" s="56"/>
      <c r="H893" s="10"/>
      <c r="I893" s="10"/>
      <c r="J893" s="10"/>
      <c r="K893" s="9"/>
      <c r="L893" s="12"/>
      <c r="P893" s="58"/>
      <c r="Q893" s="15"/>
      <c r="R893" s="55"/>
      <c r="S893" s="55"/>
      <c r="T893" s="55"/>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c r="AT893" s="55"/>
      <c r="AU893" s="55"/>
      <c r="AV893" s="55"/>
      <c r="AW893" s="55"/>
      <c r="AX893" s="55"/>
      <c r="AY893" s="55"/>
      <c r="AZ893" s="55"/>
      <c r="BA893" s="55"/>
      <c r="BB893" s="55"/>
      <c r="BC893" s="55"/>
      <c r="BD893" s="55"/>
      <c r="BE893" s="55"/>
      <c r="BF893" s="55"/>
      <c r="BG893" s="55"/>
      <c r="BH893" s="55"/>
      <c r="BI893" s="55"/>
      <c r="BJ893" s="55"/>
      <c r="BK893" s="55"/>
      <c r="BL893" s="55"/>
      <c r="BM893" s="55"/>
      <c r="BN893" s="55"/>
      <c r="BO893" s="55"/>
      <c r="BP893" s="55"/>
      <c r="BQ893" s="55"/>
      <c r="BR893" s="55"/>
      <c r="BS893" s="55"/>
      <c r="BT893" s="55"/>
      <c r="BU893" s="55"/>
      <c r="BV893" s="55"/>
      <c r="BW893" s="55"/>
      <c r="BX893" s="55"/>
      <c r="BY893" s="55"/>
      <c r="BZ893" s="55"/>
      <c r="CA893" s="55"/>
      <c r="CB893" s="55"/>
      <c r="CC893" s="55"/>
      <c r="CD893" s="55"/>
      <c r="CE893" s="55"/>
      <c r="CF893" s="55"/>
      <c r="CG893" s="55"/>
      <c r="CH893" s="55"/>
      <c r="CI893" s="55"/>
      <c r="CJ893" s="55"/>
      <c r="CK893" s="55"/>
    </row>
    <row r="894" spans="1:89" s="57" customFormat="1" x14ac:dyDescent="0.25">
      <c r="A894" s="7"/>
      <c r="B894" s="8"/>
      <c r="C894" s="55"/>
      <c r="D894" s="55"/>
      <c r="E894" s="55"/>
      <c r="F894" s="10"/>
      <c r="G894" s="56"/>
      <c r="H894" s="10"/>
      <c r="I894" s="10"/>
      <c r="J894" s="10"/>
      <c r="K894" s="9"/>
      <c r="L894" s="12"/>
      <c r="P894" s="58"/>
      <c r="Q894" s="15"/>
      <c r="R894" s="55"/>
      <c r="S894" s="55"/>
      <c r="T894" s="55"/>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c r="AT894" s="55"/>
      <c r="AU894" s="55"/>
      <c r="AV894" s="55"/>
      <c r="AW894" s="55"/>
      <c r="AX894" s="55"/>
      <c r="AY894" s="55"/>
      <c r="AZ894" s="55"/>
      <c r="BA894" s="55"/>
      <c r="BB894" s="55"/>
      <c r="BC894" s="55"/>
      <c r="BD894" s="55"/>
      <c r="BE894" s="55"/>
      <c r="BF894" s="55"/>
      <c r="BG894" s="55"/>
      <c r="BH894" s="55"/>
      <c r="BI894" s="55"/>
      <c r="BJ894" s="55"/>
      <c r="BK894" s="55"/>
      <c r="BL894" s="55"/>
      <c r="BM894" s="55"/>
      <c r="BN894" s="55"/>
      <c r="BO894" s="55"/>
      <c r="BP894" s="55"/>
      <c r="BQ894" s="55"/>
      <c r="BR894" s="55"/>
      <c r="BS894" s="55"/>
      <c r="BT894" s="55"/>
      <c r="BU894" s="55"/>
      <c r="BV894" s="55"/>
      <c r="BW894" s="55"/>
      <c r="BX894" s="55"/>
      <c r="BY894" s="55"/>
      <c r="BZ894" s="55"/>
      <c r="CA894" s="55"/>
      <c r="CB894" s="55"/>
      <c r="CC894" s="55"/>
      <c r="CD894" s="55"/>
      <c r="CE894" s="55"/>
      <c r="CF894" s="55"/>
      <c r="CG894" s="55"/>
      <c r="CH894" s="55"/>
      <c r="CI894" s="55"/>
      <c r="CJ894" s="55"/>
      <c r="CK894" s="55"/>
    </row>
    <row r="895" spans="1:89" s="57" customFormat="1" x14ac:dyDescent="0.25">
      <c r="A895" s="7"/>
      <c r="B895" s="8"/>
      <c r="C895" s="55"/>
      <c r="D895" s="55"/>
      <c r="E895" s="55"/>
      <c r="F895" s="10"/>
      <c r="G895" s="56"/>
      <c r="H895" s="10"/>
      <c r="I895" s="10"/>
      <c r="J895" s="10"/>
      <c r="K895" s="9"/>
      <c r="L895" s="12"/>
      <c r="P895" s="58"/>
      <c r="Q895" s="15"/>
      <c r="R895" s="55"/>
      <c r="S895" s="55"/>
      <c r="T895" s="55"/>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c r="AT895" s="55"/>
      <c r="AU895" s="55"/>
      <c r="AV895" s="55"/>
      <c r="AW895" s="55"/>
      <c r="AX895" s="55"/>
      <c r="AY895" s="55"/>
      <c r="AZ895" s="55"/>
      <c r="BA895" s="55"/>
      <c r="BB895" s="55"/>
      <c r="BC895" s="55"/>
      <c r="BD895" s="55"/>
      <c r="BE895" s="55"/>
      <c r="BF895" s="55"/>
      <c r="BG895" s="55"/>
      <c r="BH895" s="55"/>
      <c r="BI895" s="55"/>
      <c r="BJ895" s="55"/>
      <c r="BK895" s="55"/>
      <c r="BL895" s="55"/>
      <c r="BM895" s="55"/>
      <c r="BN895" s="55"/>
      <c r="BO895" s="55"/>
      <c r="BP895" s="55"/>
      <c r="BQ895" s="55"/>
      <c r="BR895" s="55"/>
      <c r="BS895" s="55"/>
      <c r="BT895" s="55"/>
      <c r="BU895" s="55"/>
      <c r="BV895" s="55"/>
      <c r="BW895" s="55"/>
      <c r="BX895" s="55"/>
      <c r="BY895" s="55"/>
      <c r="BZ895" s="55"/>
      <c r="CA895" s="55"/>
      <c r="CB895" s="55"/>
      <c r="CC895" s="55"/>
      <c r="CD895" s="55"/>
      <c r="CE895" s="55"/>
      <c r="CF895" s="55"/>
      <c r="CG895" s="55"/>
      <c r="CH895" s="55"/>
      <c r="CI895" s="55"/>
      <c r="CJ895" s="55"/>
      <c r="CK895" s="55"/>
    </row>
    <row r="896" spans="1:89" s="57" customFormat="1" x14ac:dyDescent="0.25">
      <c r="A896" s="7"/>
      <c r="B896" s="8"/>
      <c r="C896" s="55"/>
      <c r="D896" s="55"/>
      <c r="E896" s="55"/>
      <c r="F896" s="10"/>
      <c r="G896" s="56"/>
      <c r="H896" s="10"/>
      <c r="I896" s="10"/>
      <c r="J896" s="10"/>
      <c r="K896" s="9"/>
      <c r="L896" s="12"/>
      <c r="P896" s="58"/>
      <c r="Q896" s="1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c r="AZ896" s="55"/>
      <c r="BA896" s="55"/>
      <c r="BB896" s="55"/>
      <c r="BC896" s="55"/>
      <c r="BD896" s="55"/>
      <c r="BE896" s="55"/>
      <c r="BF896" s="55"/>
      <c r="BG896" s="55"/>
      <c r="BH896" s="55"/>
      <c r="BI896" s="55"/>
      <c r="BJ896" s="55"/>
      <c r="BK896" s="55"/>
      <c r="BL896" s="55"/>
      <c r="BM896" s="55"/>
      <c r="BN896" s="55"/>
      <c r="BO896" s="55"/>
      <c r="BP896" s="55"/>
      <c r="BQ896" s="55"/>
      <c r="BR896" s="55"/>
      <c r="BS896" s="55"/>
      <c r="BT896" s="55"/>
      <c r="BU896" s="55"/>
      <c r="BV896" s="55"/>
      <c r="BW896" s="55"/>
      <c r="BX896" s="55"/>
      <c r="BY896" s="55"/>
      <c r="BZ896" s="55"/>
      <c r="CA896" s="55"/>
      <c r="CB896" s="55"/>
      <c r="CC896" s="55"/>
      <c r="CD896" s="55"/>
      <c r="CE896" s="55"/>
      <c r="CF896" s="55"/>
      <c r="CG896" s="55"/>
      <c r="CH896" s="55"/>
      <c r="CI896" s="55"/>
      <c r="CJ896" s="55"/>
      <c r="CK896" s="55"/>
    </row>
    <row r="897" spans="1:89" s="57" customFormat="1" x14ac:dyDescent="0.25">
      <c r="A897" s="7"/>
      <c r="B897" s="8"/>
      <c r="C897" s="55"/>
      <c r="D897" s="55"/>
      <c r="E897" s="55"/>
      <c r="F897" s="10"/>
      <c r="G897" s="56"/>
      <c r="H897" s="10"/>
      <c r="I897" s="10"/>
      <c r="J897" s="10"/>
      <c r="K897" s="9"/>
      <c r="L897" s="12"/>
      <c r="P897" s="58"/>
      <c r="Q897" s="15"/>
      <c r="R897" s="55"/>
      <c r="S897" s="55"/>
      <c r="T897" s="55"/>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c r="AT897" s="55"/>
      <c r="AU897" s="55"/>
      <c r="AV897" s="55"/>
      <c r="AW897" s="55"/>
      <c r="AX897" s="55"/>
      <c r="AY897" s="55"/>
      <c r="AZ897" s="55"/>
      <c r="BA897" s="55"/>
      <c r="BB897" s="55"/>
      <c r="BC897" s="55"/>
      <c r="BD897" s="55"/>
      <c r="BE897" s="55"/>
      <c r="BF897" s="55"/>
      <c r="BG897" s="55"/>
      <c r="BH897" s="55"/>
      <c r="BI897" s="55"/>
      <c r="BJ897" s="55"/>
      <c r="BK897" s="55"/>
      <c r="BL897" s="55"/>
      <c r="BM897" s="55"/>
      <c r="BN897" s="55"/>
      <c r="BO897" s="55"/>
      <c r="BP897" s="55"/>
      <c r="BQ897" s="55"/>
      <c r="BR897" s="55"/>
      <c r="BS897" s="55"/>
      <c r="BT897" s="55"/>
      <c r="BU897" s="55"/>
      <c r="BV897" s="55"/>
      <c r="BW897" s="55"/>
      <c r="BX897" s="55"/>
      <c r="BY897" s="55"/>
      <c r="BZ897" s="55"/>
      <c r="CA897" s="55"/>
      <c r="CB897" s="55"/>
      <c r="CC897" s="55"/>
      <c r="CD897" s="55"/>
      <c r="CE897" s="55"/>
      <c r="CF897" s="55"/>
      <c r="CG897" s="55"/>
      <c r="CH897" s="55"/>
      <c r="CI897" s="55"/>
      <c r="CJ897" s="55"/>
      <c r="CK897" s="55"/>
    </row>
    <row r="898" spans="1:89" s="57" customFormat="1" x14ac:dyDescent="0.25">
      <c r="A898" s="7"/>
      <c r="B898" s="8"/>
      <c r="C898" s="55"/>
      <c r="D898" s="55"/>
      <c r="E898" s="55"/>
      <c r="F898" s="10"/>
      <c r="G898" s="56"/>
      <c r="H898" s="10"/>
      <c r="I898" s="10"/>
      <c r="J898" s="10"/>
      <c r="K898" s="9"/>
      <c r="L898" s="12"/>
      <c r="P898" s="58"/>
      <c r="Q898" s="15"/>
      <c r="R898" s="55"/>
      <c r="S898" s="55"/>
      <c r="T898" s="55"/>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c r="AT898" s="55"/>
      <c r="AU898" s="55"/>
      <c r="AV898" s="55"/>
      <c r="AW898" s="55"/>
      <c r="AX898" s="55"/>
      <c r="AY898" s="55"/>
      <c r="AZ898" s="55"/>
      <c r="BA898" s="55"/>
      <c r="BB898" s="55"/>
      <c r="BC898" s="55"/>
      <c r="BD898" s="55"/>
      <c r="BE898" s="55"/>
      <c r="BF898" s="55"/>
      <c r="BG898" s="55"/>
      <c r="BH898" s="55"/>
      <c r="BI898" s="55"/>
      <c r="BJ898" s="55"/>
      <c r="BK898" s="55"/>
      <c r="BL898" s="55"/>
      <c r="BM898" s="55"/>
      <c r="BN898" s="55"/>
      <c r="BO898" s="55"/>
      <c r="BP898" s="55"/>
      <c r="BQ898" s="55"/>
      <c r="BR898" s="55"/>
      <c r="BS898" s="55"/>
      <c r="BT898" s="55"/>
      <c r="BU898" s="55"/>
      <c r="BV898" s="55"/>
      <c r="BW898" s="55"/>
      <c r="BX898" s="55"/>
      <c r="BY898" s="55"/>
      <c r="BZ898" s="55"/>
      <c r="CA898" s="55"/>
      <c r="CB898" s="55"/>
      <c r="CC898" s="55"/>
      <c r="CD898" s="55"/>
      <c r="CE898" s="55"/>
      <c r="CF898" s="55"/>
      <c r="CG898" s="55"/>
      <c r="CH898" s="55"/>
      <c r="CI898" s="55"/>
      <c r="CJ898" s="55"/>
      <c r="CK898" s="55"/>
    </row>
    <row r="899" spans="1:89" s="57" customFormat="1" x14ac:dyDescent="0.25">
      <c r="A899" s="7"/>
      <c r="B899" s="8"/>
      <c r="C899" s="55"/>
      <c r="D899" s="55"/>
      <c r="E899" s="55"/>
      <c r="F899" s="10"/>
      <c r="G899" s="56"/>
      <c r="H899" s="10"/>
      <c r="I899" s="10"/>
      <c r="J899" s="10"/>
      <c r="K899" s="9"/>
      <c r="L899" s="12"/>
      <c r="P899" s="58"/>
      <c r="Q899" s="15"/>
      <c r="R899" s="55"/>
      <c r="S899" s="55"/>
      <c r="T899" s="55"/>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c r="AT899" s="55"/>
      <c r="AU899" s="55"/>
      <c r="AV899" s="55"/>
      <c r="AW899" s="55"/>
      <c r="AX899" s="55"/>
      <c r="AY899" s="55"/>
      <c r="AZ899" s="55"/>
      <c r="BA899" s="55"/>
      <c r="BB899" s="55"/>
      <c r="BC899" s="55"/>
      <c r="BD899" s="55"/>
      <c r="BE899" s="55"/>
      <c r="BF899" s="55"/>
      <c r="BG899" s="55"/>
      <c r="BH899" s="55"/>
      <c r="BI899" s="55"/>
      <c r="BJ899" s="55"/>
      <c r="BK899" s="55"/>
      <c r="BL899" s="55"/>
      <c r="BM899" s="55"/>
      <c r="BN899" s="55"/>
      <c r="BO899" s="55"/>
      <c r="BP899" s="55"/>
      <c r="BQ899" s="55"/>
      <c r="BR899" s="55"/>
      <c r="BS899" s="55"/>
      <c r="BT899" s="55"/>
      <c r="BU899" s="55"/>
      <c r="BV899" s="55"/>
      <c r="BW899" s="55"/>
      <c r="BX899" s="55"/>
      <c r="BY899" s="55"/>
      <c r="BZ899" s="55"/>
      <c r="CA899" s="55"/>
      <c r="CB899" s="55"/>
      <c r="CC899" s="55"/>
      <c r="CD899" s="55"/>
      <c r="CE899" s="55"/>
      <c r="CF899" s="55"/>
      <c r="CG899" s="55"/>
      <c r="CH899" s="55"/>
      <c r="CI899" s="55"/>
      <c r="CJ899" s="55"/>
      <c r="CK899" s="55"/>
    </row>
    <row r="900" spans="1:89" s="57" customFormat="1" x14ac:dyDescent="0.25">
      <c r="A900" s="7"/>
      <c r="B900" s="8"/>
      <c r="C900" s="55"/>
      <c r="D900" s="55"/>
      <c r="E900" s="55"/>
      <c r="F900" s="10"/>
      <c r="G900" s="56"/>
      <c r="H900" s="10"/>
      <c r="I900" s="10"/>
      <c r="J900" s="10"/>
      <c r="K900" s="9"/>
      <c r="L900" s="12"/>
      <c r="P900" s="58"/>
      <c r="Q900" s="15"/>
      <c r="R900" s="55"/>
      <c r="S900" s="55"/>
      <c r="T900" s="55"/>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c r="AT900" s="55"/>
      <c r="AU900" s="55"/>
      <c r="AV900" s="55"/>
      <c r="AW900" s="55"/>
      <c r="AX900" s="55"/>
      <c r="AY900" s="55"/>
      <c r="AZ900" s="55"/>
      <c r="BA900" s="55"/>
      <c r="BB900" s="55"/>
      <c r="BC900" s="55"/>
      <c r="BD900" s="55"/>
      <c r="BE900" s="55"/>
      <c r="BF900" s="55"/>
      <c r="BG900" s="55"/>
      <c r="BH900" s="55"/>
      <c r="BI900" s="55"/>
      <c r="BJ900" s="55"/>
      <c r="BK900" s="55"/>
      <c r="BL900" s="55"/>
      <c r="BM900" s="55"/>
      <c r="BN900" s="55"/>
      <c r="BO900" s="55"/>
      <c r="BP900" s="55"/>
      <c r="BQ900" s="55"/>
      <c r="BR900" s="55"/>
      <c r="BS900" s="55"/>
      <c r="BT900" s="55"/>
      <c r="BU900" s="55"/>
      <c r="BV900" s="55"/>
      <c r="BW900" s="55"/>
      <c r="BX900" s="55"/>
      <c r="BY900" s="55"/>
      <c r="BZ900" s="55"/>
      <c r="CA900" s="55"/>
      <c r="CB900" s="55"/>
      <c r="CC900" s="55"/>
      <c r="CD900" s="55"/>
      <c r="CE900" s="55"/>
      <c r="CF900" s="55"/>
      <c r="CG900" s="55"/>
      <c r="CH900" s="55"/>
      <c r="CI900" s="55"/>
      <c r="CJ900" s="55"/>
      <c r="CK900" s="55"/>
    </row>
    <row r="901" spans="1:89" s="57" customFormat="1" x14ac:dyDescent="0.25">
      <c r="A901" s="7"/>
      <c r="B901" s="8"/>
      <c r="C901" s="55"/>
      <c r="D901" s="55"/>
      <c r="E901" s="55"/>
      <c r="F901" s="10"/>
      <c r="G901" s="56"/>
      <c r="H901" s="10"/>
      <c r="I901" s="10"/>
      <c r="J901" s="10"/>
      <c r="K901" s="9"/>
      <c r="L901" s="12"/>
      <c r="P901" s="58"/>
      <c r="Q901" s="15"/>
      <c r="R901" s="55"/>
      <c r="S901" s="55"/>
      <c r="T901" s="55"/>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c r="AT901" s="55"/>
      <c r="AU901" s="55"/>
      <c r="AV901" s="55"/>
      <c r="AW901" s="55"/>
      <c r="AX901" s="55"/>
      <c r="AY901" s="55"/>
      <c r="AZ901" s="55"/>
      <c r="BA901" s="55"/>
      <c r="BB901" s="55"/>
      <c r="BC901" s="55"/>
      <c r="BD901" s="55"/>
      <c r="BE901" s="55"/>
      <c r="BF901" s="55"/>
      <c r="BG901" s="55"/>
      <c r="BH901" s="55"/>
      <c r="BI901" s="55"/>
      <c r="BJ901" s="55"/>
      <c r="BK901" s="55"/>
      <c r="BL901" s="55"/>
      <c r="BM901" s="55"/>
      <c r="BN901" s="55"/>
      <c r="BO901" s="55"/>
      <c r="BP901" s="55"/>
      <c r="BQ901" s="55"/>
      <c r="BR901" s="55"/>
      <c r="BS901" s="55"/>
      <c r="BT901" s="55"/>
      <c r="BU901" s="55"/>
      <c r="BV901" s="55"/>
      <c r="BW901" s="55"/>
      <c r="BX901" s="55"/>
      <c r="BY901" s="55"/>
      <c r="BZ901" s="55"/>
      <c r="CA901" s="55"/>
      <c r="CB901" s="55"/>
      <c r="CC901" s="55"/>
      <c r="CD901" s="55"/>
      <c r="CE901" s="55"/>
      <c r="CF901" s="55"/>
      <c r="CG901" s="55"/>
      <c r="CH901" s="55"/>
      <c r="CI901" s="55"/>
      <c r="CJ901" s="55"/>
      <c r="CK901" s="55"/>
    </row>
    <row r="902" spans="1:89" s="57" customFormat="1" x14ac:dyDescent="0.25">
      <c r="A902" s="7"/>
      <c r="B902" s="8"/>
      <c r="C902" s="55"/>
      <c r="D902" s="55"/>
      <c r="E902" s="55"/>
      <c r="F902" s="10"/>
      <c r="G902" s="56"/>
      <c r="H902" s="10"/>
      <c r="I902" s="10"/>
      <c r="J902" s="10"/>
      <c r="K902" s="9"/>
      <c r="L902" s="12"/>
      <c r="P902" s="58"/>
      <c r="Q902" s="15"/>
      <c r="R902" s="55"/>
      <c r="S902" s="55"/>
      <c r="T902" s="55"/>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c r="AT902" s="55"/>
      <c r="AU902" s="55"/>
      <c r="AV902" s="55"/>
      <c r="AW902" s="55"/>
      <c r="AX902" s="55"/>
      <c r="AY902" s="55"/>
      <c r="AZ902" s="55"/>
      <c r="BA902" s="55"/>
      <c r="BB902" s="55"/>
      <c r="BC902" s="55"/>
      <c r="BD902" s="55"/>
      <c r="BE902" s="55"/>
      <c r="BF902" s="55"/>
      <c r="BG902" s="55"/>
      <c r="BH902" s="55"/>
      <c r="BI902" s="55"/>
      <c r="BJ902" s="55"/>
      <c r="BK902" s="55"/>
      <c r="BL902" s="55"/>
      <c r="BM902" s="55"/>
      <c r="BN902" s="55"/>
      <c r="BO902" s="55"/>
      <c r="BP902" s="55"/>
      <c r="BQ902" s="55"/>
      <c r="BR902" s="55"/>
      <c r="BS902" s="55"/>
      <c r="BT902" s="55"/>
      <c r="BU902" s="55"/>
      <c r="BV902" s="55"/>
      <c r="BW902" s="55"/>
      <c r="BX902" s="55"/>
      <c r="BY902" s="55"/>
      <c r="BZ902" s="55"/>
      <c r="CA902" s="55"/>
      <c r="CB902" s="55"/>
      <c r="CC902" s="55"/>
      <c r="CD902" s="55"/>
      <c r="CE902" s="55"/>
      <c r="CF902" s="55"/>
      <c r="CG902" s="55"/>
      <c r="CH902" s="55"/>
      <c r="CI902" s="55"/>
      <c r="CJ902" s="55"/>
      <c r="CK902" s="55"/>
    </row>
    <row r="903" spans="1:89" s="57" customFormat="1" x14ac:dyDescent="0.25">
      <c r="A903" s="7"/>
      <c r="B903" s="8"/>
      <c r="C903" s="55"/>
      <c r="D903" s="55"/>
      <c r="E903" s="55"/>
      <c r="F903" s="10"/>
      <c r="G903" s="56"/>
      <c r="H903" s="10"/>
      <c r="I903" s="10"/>
      <c r="J903" s="10"/>
      <c r="K903" s="9"/>
      <c r="L903" s="12"/>
      <c r="P903" s="58"/>
      <c r="Q903" s="15"/>
      <c r="R903" s="55"/>
      <c r="S903" s="55"/>
      <c r="T903" s="55"/>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c r="AT903" s="55"/>
      <c r="AU903" s="55"/>
      <c r="AV903" s="55"/>
      <c r="AW903" s="55"/>
      <c r="AX903" s="55"/>
      <c r="AY903" s="55"/>
      <c r="AZ903" s="55"/>
      <c r="BA903" s="55"/>
      <c r="BB903" s="55"/>
      <c r="BC903" s="55"/>
      <c r="BD903" s="55"/>
      <c r="BE903" s="55"/>
      <c r="BF903" s="55"/>
      <c r="BG903" s="55"/>
      <c r="BH903" s="55"/>
      <c r="BI903" s="55"/>
      <c r="BJ903" s="55"/>
      <c r="BK903" s="55"/>
      <c r="BL903" s="55"/>
      <c r="BM903" s="55"/>
      <c r="BN903" s="55"/>
      <c r="BO903" s="55"/>
      <c r="BP903" s="55"/>
      <c r="BQ903" s="55"/>
      <c r="BR903" s="55"/>
      <c r="BS903" s="55"/>
      <c r="BT903" s="55"/>
      <c r="BU903" s="55"/>
      <c r="BV903" s="55"/>
      <c r="BW903" s="55"/>
      <c r="BX903" s="55"/>
      <c r="BY903" s="55"/>
      <c r="BZ903" s="55"/>
      <c r="CA903" s="55"/>
      <c r="CB903" s="55"/>
      <c r="CC903" s="55"/>
      <c r="CD903" s="55"/>
      <c r="CE903" s="55"/>
      <c r="CF903" s="55"/>
      <c r="CG903" s="55"/>
      <c r="CH903" s="55"/>
      <c r="CI903" s="55"/>
      <c r="CJ903" s="55"/>
      <c r="CK903" s="55"/>
    </row>
    <row r="904" spans="1:89" s="57" customFormat="1" x14ac:dyDescent="0.25">
      <c r="A904" s="7"/>
      <c r="B904" s="8"/>
      <c r="C904" s="55"/>
      <c r="D904" s="55"/>
      <c r="E904" s="55"/>
      <c r="F904" s="10"/>
      <c r="G904" s="56"/>
      <c r="H904" s="10"/>
      <c r="I904" s="10"/>
      <c r="J904" s="10"/>
      <c r="K904" s="9"/>
      <c r="L904" s="12"/>
      <c r="P904" s="58"/>
      <c r="Q904" s="15"/>
      <c r="R904" s="55"/>
      <c r="S904" s="55"/>
      <c r="T904" s="55"/>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c r="AT904" s="55"/>
      <c r="AU904" s="55"/>
      <c r="AV904" s="55"/>
      <c r="AW904" s="55"/>
      <c r="AX904" s="55"/>
      <c r="AY904" s="55"/>
      <c r="AZ904" s="55"/>
      <c r="BA904" s="55"/>
      <c r="BB904" s="55"/>
      <c r="BC904" s="55"/>
      <c r="BD904" s="55"/>
      <c r="BE904" s="55"/>
      <c r="BF904" s="55"/>
      <c r="BG904" s="55"/>
      <c r="BH904" s="55"/>
      <c r="BI904" s="55"/>
      <c r="BJ904" s="55"/>
      <c r="BK904" s="55"/>
      <c r="BL904" s="55"/>
      <c r="BM904" s="55"/>
      <c r="BN904" s="55"/>
      <c r="BO904" s="55"/>
      <c r="BP904" s="55"/>
      <c r="BQ904" s="55"/>
      <c r="BR904" s="55"/>
      <c r="BS904" s="55"/>
      <c r="BT904" s="55"/>
      <c r="BU904" s="55"/>
      <c r="BV904" s="55"/>
      <c r="BW904" s="55"/>
      <c r="BX904" s="55"/>
      <c r="BY904" s="55"/>
      <c r="BZ904" s="55"/>
      <c r="CA904" s="55"/>
      <c r="CB904" s="55"/>
      <c r="CC904" s="55"/>
      <c r="CD904" s="55"/>
      <c r="CE904" s="55"/>
      <c r="CF904" s="55"/>
      <c r="CG904" s="55"/>
      <c r="CH904" s="55"/>
      <c r="CI904" s="55"/>
      <c r="CJ904" s="55"/>
      <c r="CK904" s="55"/>
    </row>
    <row r="905" spans="1:89" s="57" customFormat="1" x14ac:dyDescent="0.25">
      <c r="A905" s="7"/>
      <c r="B905" s="8"/>
      <c r="C905" s="55"/>
      <c r="D905" s="55"/>
      <c r="E905" s="55"/>
      <c r="F905" s="10"/>
      <c r="G905" s="56"/>
      <c r="H905" s="10"/>
      <c r="I905" s="10"/>
      <c r="J905" s="10"/>
      <c r="K905" s="9"/>
      <c r="L905" s="12"/>
      <c r="P905" s="58"/>
      <c r="Q905" s="15"/>
      <c r="R905" s="55"/>
      <c r="S905" s="55"/>
      <c r="T905" s="55"/>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c r="AT905" s="55"/>
      <c r="AU905" s="55"/>
      <c r="AV905" s="55"/>
      <c r="AW905" s="55"/>
      <c r="AX905" s="55"/>
      <c r="AY905" s="55"/>
      <c r="AZ905" s="55"/>
      <c r="BA905" s="55"/>
      <c r="BB905" s="55"/>
      <c r="BC905" s="55"/>
      <c r="BD905" s="55"/>
      <c r="BE905" s="55"/>
      <c r="BF905" s="55"/>
      <c r="BG905" s="55"/>
      <c r="BH905" s="55"/>
      <c r="BI905" s="55"/>
      <c r="BJ905" s="55"/>
      <c r="BK905" s="55"/>
      <c r="BL905" s="55"/>
      <c r="BM905" s="55"/>
      <c r="BN905" s="55"/>
      <c r="BO905" s="55"/>
      <c r="BP905" s="55"/>
      <c r="BQ905" s="55"/>
      <c r="BR905" s="55"/>
      <c r="BS905" s="55"/>
      <c r="BT905" s="55"/>
      <c r="BU905" s="55"/>
      <c r="BV905" s="55"/>
      <c r="BW905" s="55"/>
      <c r="BX905" s="55"/>
      <c r="BY905" s="55"/>
      <c r="BZ905" s="55"/>
      <c r="CA905" s="55"/>
      <c r="CB905" s="55"/>
      <c r="CC905" s="55"/>
      <c r="CD905" s="55"/>
      <c r="CE905" s="55"/>
      <c r="CF905" s="55"/>
      <c r="CG905" s="55"/>
      <c r="CH905" s="55"/>
      <c r="CI905" s="55"/>
      <c r="CJ905" s="55"/>
      <c r="CK905" s="55"/>
    </row>
    <row r="906" spans="1:89" s="57" customFormat="1" x14ac:dyDescent="0.25">
      <c r="A906" s="7"/>
      <c r="B906" s="8"/>
      <c r="C906" s="55"/>
      <c r="D906" s="55"/>
      <c r="E906" s="55"/>
      <c r="F906" s="10"/>
      <c r="G906" s="56"/>
      <c r="H906" s="10"/>
      <c r="I906" s="10"/>
      <c r="J906" s="10"/>
      <c r="K906" s="9"/>
      <c r="L906" s="12"/>
      <c r="P906" s="58"/>
      <c r="Q906" s="15"/>
      <c r="R906" s="55"/>
      <c r="S906" s="55"/>
      <c r="T906" s="55"/>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55"/>
      <c r="AW906" s="55"/>
      <c r="AX906" s="55"/>
      <c r="AY906" s="55"/>
      <c r="AZ906" s="55"/>
      <c r="BA906" s="55"/>
      <c r="BB906" s="55"/>
      <c r="BC906" s="55"/>
      <c r="BD906" s="55"/>
      <c r="BE906" s="55"/>
      <c r="BF906" s="55"/>
      <c r="BG906" s="55"/>
      <c r="BH906" s="55"/>
      <c r="BI906" s="55"/>
      <c r="BJ906" s="55"/>
      <c r="BK906" s="55"/>
      <c r="BL906" s="55"/>
      <c r="BM906" s="55"/>
      <c r="BN906" s="55"/>
      <c r="BO906" s="55"/>
      <c r="BP906" s="55"/>
      <c r="BQ906" s="55"/>
      <c r="BR906" s="55"/>
      <c r="BS906" s="55"/>
      <c r="BT906" s="55"/>
      <c r="BU906" s="55"/>
      <c r="BV906" s="55"/>
      <c r="BW906" s="55"/>
      <c r="BX906" s="55"/>
      <c r="BY906" s="55"/>
      <c r="BZ906" s="55"/>
      <c r="CA906" s="55"/>
      <c r="CB906" s="55"/>
      <c r="CC906" s="55"/>
      <c r="CD906" s="55"/>
      <c r="CE906" s="55"/>
      <c r="CF906" s="55"/>
      <c r="CG906" s="55"/>
      <c r="CH906" s="55"/>
      <c r="CI906" s="55"/>
      <c r="CJ906" s="55"/>
      <c r="CK906" s="55"/>
    </row>
    <row r="907" spans="1:89" s="57" customFormat="1" x14ac:dyDescent="0.25">
      <c r="A907" s="7"/>
      <c r="B907" s="8"/>
      <c r="C907" s="55"/>
      <c r="D907" s="55"/>
      <c r="E907" s="55"/>
      <c r="F907" s="10"/>
      <c r="G907" s="56"/>
      <c r="H907" s="10"/>
      <c r="I907" s="10"/>
      <c r="J907" s="10"/>
      <c r="K907" s="9"/>
      <c r="L907" s="12"/>
      <c r="P907" s="58"/>
      <c r="Q907" s="15"/>
      <c r="R907" s="55"/>
      <c r="S907" s="55"/>
      <c r="T907" s="55"/>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c r="AT907" s="55"/>
      <c r="AU907" s="55"/>
      <c r="AV907" s="55"/>
      <c r="AW907" s="55"/>
      <c r="AX907" s="55"/>
      <c r="AY907" s="55"/>
      <c r="AZ907" s="55"/>
      <c r="BA907" s="55"/>
      <c r="BB907" s="55"/>
      <c r="BC907" s="55"/>
      <c r="BD907" s="55"/>
      <c r="BE907" s="55"/>
      <c r="BF907" s="55"/>
      <c r="BG907" s="55"/>
      <c r="BH907" s="55"/>
      <c r="BI907" s="55"/>
      <c r="BJ907" s="55"/>
      <c r="BK907" s="55"/>
      <c r="BL907" s="55"/>
      <c r="BM907" s="55"/>
      <c r="BN907" s="55"/>
      <c r="BO907" s="55"/>
      <c r="BP907" s="55"/>
      <c r="BQ907" s="55"/>
      <c r="BR907" s="55"/>
      <c r="BS907" s="55"/>
      <c r="BT907" s="55"/>
      <c r="BU907" s="55"/>
      <c r="BV907" s="55"/>
      <c r="BW907" s="55"/>
      <c r="BX907" s="55"/>
      <c r="BY907" s="55"/>
      <c r="BZ907" s="55"/>
      <c r="CA907" s="55"/>
      <c r="CB907" s="55"/>
      <c r="CC907" s="55"/>
      <c r="CD907" s="55"/>
      <c r="CE907" s="55"/>
      <c r="CF907" s="55"/>
      <c r="CG907" s="55"/>
      <c r="CH907" s="55"/>
      <c r="CI907" s="55"/>
      <c r="CJ907" s="55"/>
      <c r="CK907" s="55"/>
    </row>
    <row r="908" spans="1:89" s="57" customFormat="1" x14ac:dyDescent="0.25">
      <c r="A908" s="7"/>
      <c r="B908" s="8"/>
      <c r="C908" s="55"/>
      <c r="D908" s="55"/>
      <c r="E908" s="55"/>
      <c r="F908" s="10"/>
      <c r="G908" s="56"/>
      <c r="H908" s="10"/>
      <c r="I908" s="10"/>
      <c r="J908" s="10"/>
      <c r="K908" s="9"/>
      <c r="L908" s="12"/>
      <c r="P908" s="58"/>
      <c r="Q908" s="15"/>
      <c r="R908" s="55"/>
      <c r="S908" s="55"/>
      <c r="T908" s="55"/>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c r="AZ908" s="55"/>
      <c r="BA908" s="55"/>
      <c r="BB908" s="55"/>
      <c r="BC908" s="55"/>
      <c r="BD908" s="55"/>
      <c r="BE908" s="55"/>
      <c r="BF908" s="55"/>
      <c r="BG908" s="55"/>
      <c r="BH908" s="55"/>
      <c r="BI908" s="55"/>
      <c r="BJ908" s="55"/>
      <c r="BK908" s="55"/>
      <c r="BL908" s="55"/>
      <c r="BM908" s="55"/>
      <c r="BN908" s="55"/>
      <c r="BO908" s="55"/>
      <c r="BP908" s="55"/>
      <c r="BQ908" s="55"/>
      <c r="BR908" s="55"/>
      <c r="BS908" s="55"/>
      <c r="BT908" s="55"/>
      <c r="BU908" s="55"/>
      <c r="BV908" s="55"/>
      <c r="BW908" s="55"/>
      <c r="BX908" s="55"/>
      <c r="BY908" s="55"/>
      <c r="BZ908" s="55"/>
      <c r="CA908" s="55"/>
      <c r="CB908" s="55"/>
      <c r="CC908" s="55"/>
      <c r="CD908" s="55"/>
      <c r="CE908" s="55"/>
      <c r="CF908" s="55"/>
      <c r="CG908" s="55"/>
      <c r="CH908" s="55"/>
      <c r="CI908" s="55"/>
      <c r="CJ908" s="55"/>
      <c r="CK908" s="55"/>
    </row>
    <row r="909" spans="1:89" s="57" customFormat="1" x14ac:dyDescent="0.25">
      <c r="A909" s="7"/>
      <c r="B909" s="8"/>
      <c r="C909" s="55"/>
      <c r="D909" s="55"/>
      <c r="E909" s="55"/>
      <c r="F909" s="10"/>
      <c r="G909" s="56"/>
      <c r="H909" s="10"/>
      <c r="I909" s="10"/>
      <c r="J909" s="10"/>
      <c r="K909" s="9"/>
      <c r="L909" s="12"/>
      <c r="P909" s="58"/>
      <c r="Q909" s="15"/>
      <c r="R909" s="55"/>
      <c r="S909" s="55"/>
      <c r="T909" s="55"/>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c r="AT909" s="55"/>
      <c r="AU909" s="55"/>
      <c r="AV909" s="55"/>
      <c r="AW909" s="55"/>
      <c r="AX909" s="55"/>
      <c r="AY909" s="55"/>
      <c r="AZ909" s="55"/>
      <c r="BA909" s="55"/>
      <c r="BB909" s="55"/>
      <c r="BC909" s="55"/>
      <c r="BD909" s="55"/>
      <c r="BE909" s="55"/>
      <c r="BF909" s="55"/>
      <c r="BG909" s="55"/>
      <c r="BH909" s="55"/>
      <c r="BI909" s="55"/>
      <c r="BJ909" s="55"/>
      <c r="BK909" s="55"/>
      <c r="BL909" s="55"/>
      <c r="BM909" s="55"/>
      <c r="BN909" s="55"/>
      <c r="BO909" s="55"/>
      <c r="BP909" s="55"/>
      <c r="BQ909" s="55"/>
      <c r="BR909" s="55"/>
      <c r="BS909" s="55"/>
      <c r="BT909" s="55"/>
      <c r="BU909" s="55"/>
      <c r="BV909" s="55"/>
      <c r="BW909" s="55"/>
      <c r="BX909" s="55"/>
      <c r="BY909" s="55"/>
      <c r="BZ909" s="55"/>
      <c r="CA909" s="55"/>
      <c r="CB909" s="55"/>
      <c r="CC909" s="55"/>
      <c r="CD909" s="55"/>
      <c r="CE909" s="55"/>
      <c r="CF909" s="55"/>
      <c r="CG909" s="55"/>
      <c r="CH909" s="55"/>
      <c r="CI909" s="55"/>
      <c r="CJ909" s="55"/>
      <c r="CK909" s="55"/>
    </row>
    <row r="910" spans="1:89" s="57" customFormat="1" x14ac:dyDescent="0.25">
      <c r="A910" s="7"/>
      <c r="B910" s="8"/>
      <c r="C910" s="55"/>
      <c r="D910" s="55"/>
      <c r="E910" s="55"/>
      <c r="F910" s="10"/>
      <c r="G910" s="56"/>
      <c r="H910" s="10"/>
      <c r="I910" s="10"/>
      <c r="J910" s="10"/>
      <c r="K910" s="9"/>
      <c r="L910" s="12"/>
      <c r="P910" s="58"/>
      <c r="Q910" s="15"/>
      <c r="R910" s="55"/>
      <c r="S910" s="55"/>
      <c r="T910" s="55"/>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c r="AT910" s="55"/>
      <c r="AU910" s="55"/>
      <c r="AV910" s="55"/>
      <c r="AW910" s="55"/>
      <c r="AX910" s="55"/>
      <c r="AY910" s="55"/>
      <c r="AZ910" s="55"/>
      <c r="BA910" s="55"/>
      <c r="BB910" s="55"/>
      <c r="BC910" s="55"/>
      <c r="BD910" s="55"/>
      <c r="BE910" s="55"/>
      <c r="BF910" s="55"/>
      <c r="BG910" s="55"/>
      <c r="BH910" s="55"/>
      <c r="BI910" s="55"/>
      <c r="BJ910" s="55"/>
      <c r="BK910" s="55"/>
      <c r="BL910" s="55"/>
      <c r="BM910" s="55"/>
      <c r="BN910" s="55"/>
      <c r="BO910" s="55"/>
      <c r="BP910" s="55"/>
      <c r="BQ910" s="55"/>
      <c r="BR910" s="55"/>
      <c r="BS910" s="55"/>
      <c r="BT910" s="55"/>
      <c r="BU910" s="55"/>
      <c r="BV910" s="55"/>
      <c r="BW910" s="55"/>
      <c r="BX910" s="55"/>
      <c r="BY910" s="55"/>
      <c r="BZ910" s="55"/>
      <c r="CA910" s="55"/>
      <c r="CB910" s="55"/>
      <c r="CC910" s="55"/>
      <c r="CD910" s="55"/>
      <c r="CE910" s="55"/>
      <c r="CF910" s="55"/>
      <c r="CG910" s="55"/>
      <c r="CH910" s="55"/>
      <c r="CI910" s="55"/>
      <c r="CJ910" s="55"/>
      <c r="CK910" s="55"/>
    </row>
    <row r="911" spans="1:89" s="57" customFormat="1" x14ac:dyDescent="0.25">
      <c r="A911" s="7"/>
      <c r="B911" s="8"/>
      <c r="C911" s="55"/>
      <c r="D911" s="55"/>
      <c r="E911" s="55"/>
      <c r="F911" s="10"/>
      <c r="G911" s="56"/>
      <c r="H911" s="10"/>
      <c r="I911" s="10"/>
      <c r="J911" s="10"/>
      <c r="K911" s="9"/>
      <c r="L911" s="12"/>
      <c r="P911" s="58"/>
      <c r="Q911" s="15"/>
      <c r="R911" s="55"/>
      <c r="S911" s="55"/>
      <c r="T911" s="55"/>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55"/>
      <c r="AW911" s="55"/>
      <c r="AX911" s="55"/>
      <c r="AY911" s="55"/>
      <c r="AZ911" s="55"/>
      <c r="BA911" s="55"/>
      <c r="BB911" s="55"/>
      <c r="BC911" s="55"/>
      <c r="BD911" s="55"/>
      <c r="BE911" s="55"/>
      <c r="BF911" s="55"/>
      <c r="BG911" s="55"/>
      <c r="BH911" s="55"/>
      <c r="BI911" s="55"/>
      <c r="BJ911" s="55"/>
      <c r="BK911" s="55"/>
      <c r="BL911" s="55"/>
      <c r="BM911" s="55"/>
      <c r="BN911" s="55"/>
      <c r="BO911" s="55"/>
      <c r="BP911" s="55"/>
      <c r="BQ911" s="55"/>
      <c r="BR911" s="55"/>
      <c r="BS911" s="55"/>
      <c r="BT911" s="55"/>
      <c r="BU911" s="55"/>
      <c r="BV911" s="55"/>
      <c r="BW911" s="55"/>
      <c r="BX911" s="55"/>
      <c r="BY911" s="55"/>
      <c r="BZ911" s="55"/>
      <c r="CA911" s="55"/>
      <c r="CB911" s="55"/>
      <c r="CC911" s="55"/>
      <c r="CD911" s="55"/>
      <c r="CE911" s="55"/>
      <c r="CF911" s="55"/>
      <c r="CG911" s="55"/>
      <c r="CH911" s="55"/>
      <c r="CI911" s="55"/>
      <c r="CJ911" s="55"/>
      <c r="CK911" s="55"/>
    </row>
    <row r="912" spans="1:89" s="57" customFormat="1" x14ac:dyDescent="0.25">
      <c r="A912" s="7"/>
      <c r="B912" s="8"/>
      <c r="C912" s="55"/>
      <c r="D912" s="55"/>
      <c r="E912" s="55"/>
      <c r="F912" s="10"/>
      <c r="G912" s="56"/>
      <c r="H912" s="10"/>
      <c r="I912" s="10"/>
      <c r="J912" s="10"/>
      <c r="K912" s="9"/>
      <c r="L912" s="12"/>
      <c r="P912" s="58"/>
      <c r="Q912" s="15"/>
      <c r="R912" s="55"/>
      <c r="S912" s="55"/>
      <c r="T912" s="55"/>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c r="BA912" s="55"/>
      <c r="BB912" s="55"/>
      <c r="BC912" s="55"/>
      <c r="BD912" s="55"/>
      <c r="BE912" s="55"/>
      <c r="BF912" s="55"/>
      <c r="BG912" s="55"/>
      <c r="BH912" s="55"/>
      <c r="BI912" s="55"/>
      <c r="BJ912" s="55"/>
      <c r="BK912" s="55"/>
      <c r="BL912" s="55"/>
      <c r="BM912" s="55"/>
      <c r="BN912" s="55"/>
      <c r="BO912" s="55"/>
      <c r="BP912" s="55"/>
      <c r="BQ912" s="55"/>
      <c r="BR912" s="55"/>
      <c r="BS912" s="55"/>
      <c r="BT912" s="55"/>
      <c r="BU912" s="55"/>
      <c r="BV912" s="55"/>
      <c r="BW912" s="55"/>
      <c r="BX912" s="55"/>
      <c r="BY912" s="55"/>
      <c r="BZ912" s="55"/>
      <c r="CA912" s="55"/>
      <c r="CB912" s="55"/>
      <c r="CC912" s="55"/>
      <c r="CD912" s="55"/>
      <c r="CE912" s="55"/>
      <c r="CF912" s="55"/>
      <c r="CG912" s="55"/>
      <c r="CH912" s="55"/>
      <c r="CI912" s="55"/>
      <c r="CJ912" s="55"/>
      <c r="CK912" s="55"/>
    </row>
    <row r="913" spans="1:89" s="57" customFormat="1" x14ac:dyDescent="0.25">
      <c r="A913" s="7"/>
      <c r="B913" s="8"/>
      <c r="C913" s="55"/>
      <c r="D913" s="55"/>
      <c r="E913" s="55"/>
      <c r="F913" s="10"/>
      <c r="G913" s="56"/>
      <c r="H913" s="10"/>
      <c r="I913" s="10"/>
      <c r="J913" s="10"/>
      <c r="K913" s="9"/>
      <c r="L913" s="12"/>
      <c r="P913" s="58"/>
      <c r="Q913" s="15"/>
      <c r="R913" s="55"/>
      <c r="S913" s="55"/>
      <c r="T913" s="55"/>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c r="BA913" s="55"/>
      <c r="BB913" s="55"/>
      <c r="BC913" s="55"/>
      <c r="BD913" s="55"/>
      <c r="BE913" s="55"/>
      <c r="BF913" s="55"/>
      <c r="BG913" s="55"/>
      <c r="BH913" s="55"/>
      <c r="BI913" s="55"/>
      <c r="BJ913" s="55"/>
      <c r="BK913" s="55"/>
      <c r="BL913" s="55"/>
      <c r="BM913" s="55"/>
      <c r="BN913" s="55"/>
      <c r="BO913" s="55"/>
      <c r="BP913" s="55"/>
      <c r="BQ913" s="55"/>
      <c r="BR913" s="55"/>
      <c r="BS913" s="55"/>
      <c r="BT913" s="55"/>
      <c r="BU913" s="55"/>
      <c r="BV913" s="55"/>
      <c r="BW913" s="55"/>
      <c r="BX913" s="55"/>
      <c r="BY913" s="55"/>
      <c r="BZ913" s="55"/>
      <c r="CA913" s="55"/>
      <c r="CB913" s="55"/>
      <c r="CC913" s="55"/>
      <c r="CD913" s="55"/>
      <c r="CE913" s="55"/>
      <c r="CF913" s="55"/>
      <c r="CG913" s="55"/>
      <c r="CH913" s="55"/>
      <c r="CI913" s="55"/>
      <c r="CJ913" s="55"/>
      <c r="CK913" s="55"/>
    </row>
    <row r="914" spans="1:89" s="57" customFormat="1" x14ac:dyDescent="0.25">
      <c r="A914" s="7"/>
      <c r="B914" s="8"/>
      <c r="C914" s="55"/>
      <c r="D914" s="55"/>
      <c r="E914" s="55"/>
      <c r="F914" s="10"/>
      <c r="G914" s="56"/>
      <c r="H914" s="10"/>
      <c r="I914" s="10"/>
      <c r="J914" s="10"/>
      <c r="K914" s="9"/>
      <c r="L914" s="12"/>
      <c r="P914" s="58"/>
      <c r="Q914" s="15"/>
      <c r="R914" s="55"/>
      <c r="S914" s="55"/>
      <c r="T914" s="55"/>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c r="AZ914" s="55"/>
      <c r="BA914" s="55"/>
      <c r="BB914" s="55"/>
      <c r="BC914" s="55"/>
      <c r="BD914" s="55"/>
      <c r="BE914" s="55"/>
      <c r="BF914" s="55"/>
      <c r="BG914" s="55"/>
      <c r="BH914" s="55"/>
      <c r="BI914" s="55"/>
      <c r="BJ914" s="55"/>
      <c r="BK914" s="55"/>
      <c r="BL914" s="55"/>
      <c r="BM914" s="55"/>
      <c r="BN914" s="55"/>
      <c r="BO914" s="55"/>
      <c r="BP914" s="55"/>
      <c r="BQ914" s="55"/>
      <c r="BR914" s="55"/>
      <c r="BS914" s="55"/>
      <c r="BT914" s="55"/>
      <c r="BU914" s="55"/>
      <c r="BV914" s="55"/>
      <c r="BW914" s="55"/>
      <c r="BX914" s="55"/>
      <c r="BY914" s="55"/>
      <c r="BZ914" s="55"/>
      <c r="CA914" s="55"/>
      <c r="CB914" s="55"/>
      <c r="CC914" s="55"/>
      <c r="CD914" s="55"/>
      <c r="CE914" s="55"/>
      <c r="CF914" s="55"/>
      <c r="CG914" s="55"/>
      <c r="CH914" s="55"/>
      <c r="CI914" s="55"/>
      <c r="CJ914" s="55"/>
      <c r="CK914" s="55"/>
    </row>
    <row r="915" spans="1:89" s="57" customFormat="1" x14ac:dyDescent="0.25">
      <c r="A915" s="7"/>
      <c r="B915" s="8"/>
      <c r="C915" s="55"/>
      <c r="D915" s="55"/>
      <c r="E915" s="55"/>
      <c r="F915" s="10"/>
      <c r="G915" s="56"/>
      <c r="H915" s="10"/>
      <c r="I915" s="10"/>
      <c r="J915" s="10"/>
      <c r="K915" s="9"/>
      <c r="L915" s="12"/>
      <c r="P915" s="58"/>
      <c r="Q915" s="15"/>
      <c r="R915" s="55"/>
      <c r="S915" s="55"/>
      <c r="T915" s="55"/>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55"/>
      <c r="AW915" s="55"/>
      <c r="AX915" s="55"/>
      <c r="AY915" s="55"/>
      <c r="AZ915" s="55"/>
      <c r="BA915" s="55"/>
      <c r="BB915" s="55"/>
      <c r="BC915" s="55"/>
      <c r="BD915" s="55"/>
      <c r="BE915" s="55"/>
      <c r="BF915" s="55"/>
      <c r="BG915" s="55"/>
      <c r="BH915" s="55"/>
      <c r="BI915" s="55"/>
      <c r="BJ915" s="55"/>
      <c r="BK915" s="55"/>
      <c r="BL915" s="55"/>
      <c r="BM915" s="55"/>
      <c r="BN915" s="55"/>
      <c r="BO915" s="55"/>
      <c r="BP915" s="55"/>
      <c r="BQ915" s="55"/>
      <c r="BR915" s="55"/>
      <c r="BS915" s="55"/>
      <c r="BT915" s="55"/>
      <c r="BU915" s="55"/>
      <c r="BV915" s="55"/>
      <c r="BW915" s="55"/>
      <c r="BX915" s="55"/>
      <c r="BY915" s="55"/>
      <c r="BZ915" s="55"/>
      <c r="CA915" s="55"/>
      <c r="CB915" s="55"/>
      <c r="CC915" s="55"/>
      <c r="CD915" s="55"/>
      <c r="CE915" s="55"/>
      <c r="CF915" s="55"/>
      <c r="CG915" s="55"/>
      <c r="CH915" s="55"/>
      <c r="CI915" s="55"/>
      <c r="CJ915" s="55"/>
      <c r="CK915" s="55"/>
    </row>
    <row r="916" spans="1:89" s="57" customFormat="1" x14ac:dyDescent="0.25">
      <c r="A916" s="7"/>
      <c r="B916" s="8"/>
      <c r="C916" s="55"/>
      <c r="D916" s="55"/>
      <c r="E916" s="55"/>
      <c r="F916" s="10"/>
      <c r="G916" s="56"/>
      <c r="H916" s="10"/>
      <c r="I916" s="10"/>
      <c r="J916" s="10"/>
      <c r="K916" s="9"/>
      <c r="L916" s="12"/>
      <c r="P916" s="58"/>
      <c r="Q916" s="15"/>
      <c r="R916" s="55"/>
      <c r="S916" s="55"/>
      <c r="T916" s="55"/>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c r="BA916" s="55"/>
      <c r="BB916" s="55"/>
      <c r="BC916" s="55"/>
      <c r="BD916" s="55"/>
      <c r="BE916" s="55"/>
      <c r="BF916" s="55"/>
      <c r="BG916" s="55"/>
      <c r="BH916" s="55"/>
      <c r="BI916" s="55"/>
      <c r="BJ916" s="55"/>
      <c r="BK916" s="55"/>
      <c r="BL916" s="55"/>
      <c r="BM916" s="55"/>
      <c r="BN916" s="55"/>
      <c r="BO916" s="55"/>
      <c r="BP916" s="55"/>
      <c r="BQ916" s="55"/>
      <c r="BR916" s="55"/>
      <c r="BS916" s="55"/>
      <c r="BT916" s="55"/>
      <c r="BU916" s="55"/>
      <c r="BV916" s="55"/>
      <c r="BW916" s="55"/>
      <c r="BX916" s="55"/>
      <c r="BY916" s="55"/>
      <c r="BZ916" s="55"/>
      <c r="CA916" s="55"/>
      <c r="CB916" s="55"/>
      <c r="CC916" s="55"/>
      <c r="CD916" s="55"/>
      <c r="CE916" s="55"/>
      <c r="CF916" s="55"/>
      <c r="CG916" s="55"/>
      <c r="CH916" s="55"/>
      <c r="CI916" s="55"/>
      <c r="CJ916" s="55"/>
      <c r="CK916" s="55"/>
    </row>
    <row r="917" spans="1:89" s="57" customFormat="1" x14ac:dyDescent="0.25">
      <c r="A917" s="7"/>
      <c r="B917" s="8"/>
      <c r="C917" s="55"/>
      <c r="D917" s="55"/>
      <c r="E917" s="55"/>
      <c r="F917" s="10"/>
      <c r="G917" s="56"/>
      <c r="H917" s="10"/>
      <c r="I917" s="10"/>
      <c r="J917" s="10"/>
      <c r="K917" s="9"/>
      <c r="L917" s="12"/>
      <c r="P917" s="58"/>
      <c r="Q917" s="15"/>
      <c r="R917" s="55"/>
      <c r="S917" s="55"/>
      <c r="T917" s="55"/>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c r="AZ917" s="55"/>
      <c r="BA917" s="55"/>
      <c r="BB917" s="55"/>
      <c r="BC917" s="55"/>
      <c r="BD917" s="55"/>
      <c r="BE917" s="55"/>
      <c r="BF917" s="55"/>
      <c r="BG917" s="55"/>
      <c r="BH917" s="55"/>
      <c r="BI917" s="55"/>
      <c r="BJ917" s="55"/>
      <c r="BK917" s="55"/>
      <c r="BL917" s="55"/>
      <c r="BM917" s="55"/>
      <c r="BN917" s="55"/>
      <c r="BO917" s="55"/>
      <c r="BP917" s="55"/>
      <c r="BQ917" s="55"/>
      <c r="BR917" s="55"/>
      <c r="BS917" s="55"/>
      <c r="BT917" s="55"/>
      <c r="BU917" s="55"/>
      <c r="BV917" s="55"/>
      <c r="BW917" s="55"/>
      <c r="BX917" s="55"/>
      <c r="BY917" s="55"/>
      <c r="BZ917" s="55"/>
      <c r="CA917" s="55"/>
      <c r="CB917" s="55"/>
      <c r="CC917" s="55"/>
      <c r="CD917" s="55"/>
      <c r="CE917" s="55"/>
      <c r="CF917" s="55"/>
      <c r="CG917" s="55"/>
      <c r="CH917" s="55"/>
      <c r="CI917" s="55"/>
      <c r="CJ917" s="55"/>
      <c r="CK917" s="55"/>
    </row>
    <row r="918" spans="1:89" s="57" customFormat="1" x14ac:dyDescent="0.25">
      <c r="A918" s="7"/>
      <c r="B918" s="8"/>
      <c r="C918" s="55"/>
      <c r="D918" s="55"/>
      <c r="E918" s="55"/>
      <c r="F918" s="10"/>
      <c r="G918" s="56"/>
      <c r="H918" s="10"/>
      <c r="I918" s="10"/>
      <c r="J918" s="10"/>
      <c r="K918" s="9"/>
      <c r="L918" s="12"/>
      <c r="P918" s="58"/>
      <c r="Q918" s="15"/>
      <c r="R918" s="55"/>
      <c r="S918" s="55"/>
      <c r="T918" s="55"/>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c r="AZ918" s="55"/>
      <c r="BA918" s="55"/>
      <c r="BB918" s="55"/>
      <c r="BC918" s="55"/>
      <c r="BD918" s="55"/>
      <c r="BE918" s="55"/>
      <c r="BF918" s="55"/>
      <c r="BG918" s="55"/>
      <c r="BH918" s="55"/>
      <c r="BI918" s="55"/>
      <c r="BJ918" s="55"/>
      <c r="BK918" s="55"/>
      <c r="BL918" s="55"/>
      <c r="BM918" s="55"/>
      <c r="BN918" s="55"/>
      <c r="BO918" s="55"/>
      <c r="BP918" s="55"/>
      <c r="BQ918" s="55"/>
      <c r="BR918" s="55"/>
      <c r="BS918" s="55"/>
      <c r="BT918" s="55"/>
      <c r="BU918" s="55"/>
      <c r="BV918" s="55"/>
      <c r="BW918" s="55"/>
      <c r="BX918" s="55"/>
      <c r="BY918" s="55"/>
      <c r="BZ918" s="55"/>
      <c r="CA918" s="55"/>
      <c r="CB918" s="55"/>
      <c r="CC918" s="55"/>
      <c r="CD918" s="55"/>
      <c r="CE918" s="55"/>
      <c r="CF918" s="55"/>
      <c r="CG918" s="55"/>
      <c r="CH918" s="55"/>
      <c r="CI918" s="55"/>
      <c r="CJ918" s="55"/>
      <c r="CK918" s="55"/>
    </row>
    <row r="919" spans="1:89" s="57" customFormat="1" x14ac:dyDescent="0.25">
      <c r="A919" s="7"/>
      <c r="B919" s="8"/>
      <c r="C919" s="55"/>
      <c r="D919" s="55"/>
      <c r="E919" s="55"/>
      <c r="F919" s="10"/>
      <c r="G919" s="56"/>
      <c r="H919" s="10"/>
      <c r="I919" s="10"/>
      <c r="J919" s="10"/>
      <c r="K919" s="9"/>
      <c r="L919" s="12"/>
      <c r="P919" s="58"/>
      <c r="Q919" s="15"/>
      <c r="R919" s="55"/>
      <c r="S919" s="55"/>
      <c r="T919" s="55"/>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c r="AZ919" s="55"/>
      <c r="BA919" s="55"/>
      <c r="BB919" s="55"/>
      <c r="BC919" s="55"/>
      <c r="BD919" s="55"/>
      <c r="BE919" s="55"/>
      <c r="BF919" s="55"/>
      <c r="BG919" s="55"/>
      <c r="BH919" s="55"/>
      <c r="BI919" s="55"/>
      <c r="BJ919" s="55"/>
      <c r="BK919" s="55"/>
      <c r="BL919" s="55"/>
      <c r="BM919" s="55"/>
      <c r="BN919" s="55"/>
      <c r="BO919" s="55"/>
      <c r="BP919" s="55"/>
      <c r="BQ919" s="55"/>
      <c r="BR919" s="55"/>
      <c r="BS919" s="55"/>
      <c r="BT919" s="55"/>
      <c r="BU919" s="55"/>
      <c r="BV919" s="55"/>
      <c r="BW919" s="55"/>
      <c r="BX919" s="55"/>
      <c r="BY919" s="55"/>
      <c r="BZ919" s="55"/>
      <c r="CA919" s="55"/>
      <c r="CB919" s="55"/>
      <c r="CC919" s="55"/>
      <c r="CD919" s="55"/>
      <c r="CE919" s="55"/>
      <c r="CF919" s="55"/>
      <c r="CG919" s="55"/>
      <c r="CH919" s="55"/>
      <c r="CI919" s="55"/>
      <c r="CJ919" s="55"/>
      <c r="CK919" s="55"/>
    </row>
    <row r="920" spans="1:89" s="57" customFormat="1" x14ac:dyDescent="0.25">
      <c r="A920" s="7"/>
      <c r="B920" s="8"/>
      <c r="C920" s="55"/>
      <c r="D920" s="55"/>
      <c r="E920" s="55"/>
      <c r="F920" s="10"/>
      <c r="G920" s="56"/>
      <c r="H920" s="10"/>
      <c r="I920" s="10"/>
      <c r="J920" s="10"/>
      <c r="K920" s="9"/>
      <c r="L920" s="12"/>
      <c r="P920" s="58"/>
      <c r="Q920" s="15"/>
      <c r="R920" s="55"/>
      <c r="S920" s="55"/>
      <c r="T920" s="55"/>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c r="AT920" s="55"/>
      <c r="AU920" s="55"/>
      <c r="AV920" s="55"/>
      <c r="AW920" s="55"/>
      <c r="AX920" s="55"/>
      <c r="AY920" s="55"/>
      <c r="AZ920" s="55"/>
      <c r="BA920" s="55"/>
      <c r="BB920" s="55"/>
      <c r="BC920" s="55"/>
      <c r="BD920" s="55"/>
      <c r="BE920" s="55"/>
      <c r="BF920" s="55"/>
      <c r="BG920" s="55"/>
      <c r="BH920" s="55"/>
      <c r="BI920" s="55"/>
      <c r="BJ920" s="55"/>
      <c r="BK920" s="55"/>
      <c r="BL920" s="55"/>
      <c r="BM920" s="55"/>
      <c r="BN920" s="55"/>
      <c r="BO920" s="55"/>
      <c r="BP920" s="55"/>
      <c r="BQ920" s="55"/>
      <c r="BR920" s="55"/>
      <c r="BS920" s="55"/>
      <c r="BT920" s="55"/>
      <c r="BU920" s="55"/>
      <c r="BV920" s="55"/>
      <c r="BW920" s="55"/>
      <c r="BX920" s="55"/>
      <c r="BY920" s="55"/>
      <c r="BZ920" s="55"/>
      <c r="CA920" s="55"/>
      <c r="CB920" s="55"/>
      <c r="CC920" s="55"/>
      <c r="CD920" s="55"/>
      <c r="CE920" s="55"/>
      <c r="CF920" s="55"/>
      <c r="CG920" s="55"/>
      <c r="CH920" s="55"/>
      <c r="CI920" s="55"/>
      <c r="CJ920" s="55"/>
      <c r="CK920" s="55"/>
    </row>
    <row r="921" spans="1:89" s="57" customFormat="1" x14ac:dyDescent="0.25">
      <c r="A921" s="7"/>
      <c r="B921" s="8"/>
      <c r="C921" s="55"/>
      <c r="D921" s="55"/>
      <c r="E921" s="55"/>
      <c r="F921" s="10"/>
      <c r="G921" s="56"/>
      <c r="H921" s="10"/>
      <c r="I921" s="10"/>
      <c r="J921" s="10"/>
      <c r="K921" s="9"/>
      <c r="L921" s="12"/>
      <c r="P921" s="58"/>
      <c r="Q921" s="15"/>
      <c r="R921" s="55"/>
      <c r="S921" s="55"/>
      <c r="T921" s="55"/>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c r="AT921" s="55"/>
      <c r="AU921" s="55"/>
      <c r="AV921" s="55"/>
      <c r="AW921" s="55"/>
      <c r="AX921" s="55"/>
      <c r="AY921" s="55"/>
      <c r="AZ921" s="55"/>
      <c r="BA921" s="55"/>
      <c r="BB921" s="55"/>
      <c r="BC921" s="55"/>
      <c r="BD921" s="55"/>
      <c r="BE921" s="55"/>
      <c r="BF921" s="55"/>
      <c r="BG921" s="55"/>
      <c r="BH921" s="55"/>
      <c r="BI921" s="55"/>
      <c r="BJ921" s="55"/>
      <c r="BK921" s="55"/>
      <c r="BL921" s="55"/>
      <c r="BM921" s="55"/>
      <c r="BN921" s="55"/>
      <c r="BO921" s="55"/>
      <c r="BP921" s="55"/>
      <c r="BQ921" s="55"/>
      <c r="BR921" s="55"/>
      <c r="BS921" s="55"/>
      <c r="BT921" s="55"/>
      <c r="BU921" s="55"/>
      <c r="BV921" s="55"/>
      <c r="BW921" s="55"/>
      <c r="BX921" s="55"/>
      <c r="BY921" s="55"/>
      <c r="BZ921" s="55"/>
      <c r="CA921" s="55"/>
      <c r="CB921" s="55"/>
      <c r="CC921" s="55"/>
      <c r="CD921" s="55"/>
      <c r="CE921" s="55"/>
      <c r="CF921" s="55"/>
      <c r="CG921" s="55"/>
      <c r="CH921" s="55"/>
      <c r="CI921" s="55"/>
      <c r="CJ921" s="55"/>
      <c r="CK921" s="55"/>
    </row>
    <row r="922" spans="1:89" s="57" customFormat="1" x14ac:dyDescent="0.25">
      <c r="A922" s="7"/>
      <c r="B922" s="8"/>
      <c r="C922" s="55"/>
      <c r="D922" s="55"/>
      <c r="E922" s="55"/>
      <c r="F922" s="10"/>
      <c r="G922" s="56"/>
      <c r="H922" s="10"/>
      <c r="I922" s="10"/>
      <c r="J922" s="10"/>
      <c r="K922" s="9"/>
      <c r="L922" s="12"/>
      <c r="P922" s="58"/>
      <c r="Q922" s="15"/>
      <c r="R922" s="55"/>
      <c r="S922" s="55"/>
      <c r="T922" s="55"/>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c r="AT922" s="55"/>
      <c r="AU922" s="55"/>
      <c r="AV922" s="55"/>
      <c r="AW922" s="55"/>
      <c r="AX922" s="55"/>
      <c r="AY922" s="55"/>
      <c r="AZ922" s="55"/>
      <c r="BA922" s="55"/>
      <c r="BB922" s="55"/>
      <c r="BC922" s="55"/>
      <c r="BD922" s="55"/>
      <c r="BE922" s="55"/>
      <c r="BF922" s="55"/>
      <c r="BG922" s="55"/>
      <c r="BH922" s="55"/>
      <c r="BI922" s="55"/>
      <c r="BJ922" s="55"/>
      <c r="BK922" s="55"/>
      <c r="BL922" s="55"/>
      <c r="BM922" s="55"/>
      <c r="BN922" s="55"/>
      <c r="BO922" s="55"/>
      <c r="BP922" s="55"/>
      <c r="BQ922" s="55"/>
      <c r="BR922" s="55"/>
      <c r="BS922" s="55"/>
      <c r="BT922" s="55"/>
      <c r="BU922" s="55"/>
      <c r="BV922" s="55"/>
      <c r="BW922" s="55"/>
      <c r="BX922" s="55"/>
      <c r="BY922" s="55"/>
      <c r="BZ922" s="55"/>
      <c r="CA922" s="55"/>
      <c r="CB922" s="55"/>
      <c r="CC922" s="55"/>
      <c r="CD922" s="55"/>
      <c r="CE922" s="55"/>
      <c r="CF922" s="55"/>
      <c r="CG922" s="55"/>
      <c r="CH922" s="55"/>
      <c r="CI922" s="55"/>
      <c r="CJ922" s="55"/>
      <c r="CK922" s="55"/>
    </row>
    <row r="923" spans="1:89" s="57" customFormat="1" x14ac:dyDescent="0.25">
      <c r="A923" s="7"/>
      <c r="B923" s="8"/>
      <c r="C923" s="55"/>
      <c r="D923" s="55"/>
      <c r="E923" s="55"/>
      <c r="F923" s="10"/>
      <c r="G923" s="56"/>
      <c r="H923" s="10"/>
      <c r="I923" s="10"/>
      <c r="J923" s="10"/>
      <c r="K923" s="9"/>
      <c r="L923" s="12"/>
      <c r="P923" s="58"/>
      <c r="Q923" s="15"/>
      <c r="R923" s="55"/>
      <c r="S923" s="55"/>
      <c r="T923" s="55"/>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c r="AT923" s="55"/>
      <c r="AU923" s="55"/>
      <c r="AV923" s="55"/>
      <c r="AW923" s="55"/>
      <c r="AX923" s="55"/>
      <c r="AY923" s="55"/>
      <c r="AZ923" s="55"/>
      <c r="BA923" s="55"/>
      <c r="BB923" s="55"/>
      <c r="BC923" s="55"/>
      <c r="BD923" s="55"/>
      <c r="BE923" s="55"/>
      <c r="BF923" s="55"/>
      <c r="BG923" s="55"/>
      <c r="BH923" s="55"/>
      <c r="BI923" s="55"/>
      <c r="BJ923" s="55"/>
      <c r="BK923" s="55"/>
      <c r="BL923" s="55"/>
      <c r="BM923" s="55"/>
      <c r="BN923" s="55"/>
      <c r="BO923" s="55"/>
      <c r="BP923" s="55"/>
      <c r="BQ923" s="55"/>
      <c r="BR923" s="55"/>
      <c r="BS923" s="55"/>
      <c r="BT923" s="55"/>
      <c r="BU923" s="55"/>
      <c r="BV923" s="55"/>
      <c r="BW923" s="55"/>
      <c r="BX923" s="55"/>
      <c r="BY923" s="55"/>
      <c r="BZ923" s="55"/>
      <c r="CA923" s="55"/>
      <c r="CB923" s="55"/>
      <c r="CC923" s="55"/>
      <c r="CD923" s="55"/>
      <c r="CE923" s="55"/>
      <c r="CF923" s="55"/>
      <c r="CG923" s="55"/>
      <c r="CH923" s="55"/>
      <c r="CI923" s="55"/>
      <c r="CJ923" s="55"/>
      <c r="CK923" s="55"/>
    </row>
    <row r="924" spans="1:89" s="57" customFormat="1" x14ac:dyDescent="0.25">
      <c r="A924" s="7"/>
      <c r="B924" s="8"/>
      <c r="C924" s="55"/>
      <c r="D924" s="55"/>
      <c r="E924" s="55"/>
      <c r="F924" s="10"/>
      <c r="G924" s="56"/>
      <c r="H924" s="10"/>
      <c r="I924" s="10"/>
      <c r="J924" s="10"/>
      <c r="K924" s="9"/>
      <c r="L924" s="12"/>
      <c r="P924" s="58"/>
      <c r="Q924" s="15"/>
      <c r="R924" s="55"/>
      <c r="S924" s="55"/>
      <c r="T924" s="55"/>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c r="AT924" s="55"/>
      <c r="AU924" s="55"/>
      <c r="AV924" s="55"/>
      <c r="AW924" s="55"/>
      <c r="AX924" s="55"/>
      <c r="AY924" s="55"/>
      <c r="AZ924" s="55"/>
      <c r="BA924" s="55"/>
      <c r="BB924" s="55"/>
      <c r="BC924" s="55"/>
      <c r="BD924" s="55"/>
      <c r="BE924" s="55"/>
      <c r="BF924" s="55"/>
      <c r="BG924" s="55"/>
      <c r="BH924" s="55"/>
      <c r="BI924" s="55"/>
      <c r="BJ924" s="55"/>
      <c r="BK924" s="55"/>
      <c r="BL924" s="55"/>
      <c r="BM924" s="55"/>
      <c r="BN924" s="55"/>
      <c r="BO924" s="55"/>
      <c r="BP924" s="55"/>
      <c r="BQ924" s="55"/>
      <c r="BR924" s="55"/>
      <c r="BS924" s="55"/>
      <c r="BT924" s="55"/>
      <c r="BU924" s="55"/>
      <c r="BV924" s="55"/>
      <c r="BW924" s="55"/>
      <c r="BX924" s="55"/>
      <c r="BY924" s="55"/>
      <c r="BZ924" s="55"/>
      <c r="CA924" s="55"/>
      <c r="CB924" s="55"/>
      <c r="CC924" s="55"/>
      <c r="CD924" s="55"/>
      <c r="CE924" s="55"/>
      <c r="CF924" s="55"/>
      <c r="CG924" s="55"/>
      <c r="CH924" s="55"/>
      <c r="CI924" s="55"/>
      <c r="CJ924" s="55"/>
      <c r="CK924" s="55"/>
    </row>
    <row r="925" spans="1:89" s="57" customFormat="1" x14ac:dyDescent="0.25">
      <c r="A925" s="7"/>
      <c r="B925" s="8"/>
      <c r="C925" s="55"/>
      <c r="D925" s="55"/>
      <c r="E925" s="55"/>
      <c r="F925" s="10"/>
      <c r="G925" s="56"/>
      <c r="H925" s="10"/>
      <c r="I925" s="10"/>
      <c r="J925" s="10"/>
      <c r="K925" s="9"/>
      <c r="L925" s="12"/>
      <c r="P925" s="58"/>
      <c r="Q925" s="15"/>
      <c r="R925" s="55"/>
      <c r="S925" s="55"/>
      <c r="T925" s="55"/>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c r="AT925" s="55"/>
      <c r="AU925" s="55"/>
      <c r="AV925" s="55"/>
      <c r="AW925" s="55"/>
      <c r="AX925" s="55"/>
      <c r="AY925" s="55"/>
      <c r="AZ925" s="55"/>
      <c r="BA925" s="55"/>
      <c r="BB925" s="55"/>
      <c r="BC925" s="55"/>
      <c r="BD925" s="55"/>
      <c r="BE925" s="55"/>
      <c r="BF925" s="55"/>
      <c r="BG925" s="55"/>
      <c r="BH925" s="55"/>
      <c r="BI925" s="55"/>
      <c r="BJ925" s="55"/>
      <c r="BK925" s="55"/>
      <c r="BL925" s="55"/>
      <c r="BM925" s="55"/>
      <c r="BN925" s="55"/>
      <c r="BO925" s="55"/>
      <c r="BP925" s="55"/>
      <c r="BQ925" s="55"/>
      <c r="BR925" s="55"/>
      <c r="BS925" s="55"/>
      <c r="BT925" s="55"/>
      <c r="BU925" s="55"/>
      <c r="BV925" s="55"/>
      <c r="BW925" s="55"/>
      <c r="BX925" s="55"/>
      <c r="BY925" s="55"/>
      <c r="BZ925" s="55"/>
      <c r="CA925" s="55"/>
      <c r="CB925" s="55"/>
      <c r="CC925" s="55"/>
      <c r="CD925" s="55"/>
      <c r="CE925" s="55"/>
      <c r="CF925" s="55"/>
      <c r="CG925" s="55"/>
      <c r="CH925" s="55"/>
      <c r="CI925" s="55"/>
      <c r="CJ925" s="55"/>
      <c r="CK925" s="55"/>
    </row>
    <row r="926" spans="1:89" s="57" customFormat="1" x14ac:dyDescent="0.25">
      <c r="A926" s="7"/>
      <c r="B926" s="8"/>
      <c r="C926" s="55"/>
      <c r="D926" s="55"/>
      <c r="E926" s="55"/>
      <c r="F926" s="10"/>
      <c r="G926" s="56"/>
      <c r="H926" s="10"/>
      <c r="I926" s="10"/>
      <c r="J926" s="10"/>
      <c r="K926" s="9"/>
      <c r="L926" s="12"/>
      <c r="P926" s="58"/>
      <c r="Q926" s="15"/>
      <c r="R926" s="55"/>
      <c r="S926" s="55"/>
      <c r="T926" s="55"/>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c r="AT926" s="55"/>
      <c r="AU926" s="55"/>
      <c r="AV926" s="55"/>
      <c r="AW926" s="55"/>
      <c r="AX926" s="55"/>
      <c r="AY926" s="55"/>
      <c r="AZ926" s="55"/>
      <c r="BA926" s="55"/>
      <c r="BB926" s="55"/>
      <c r="BC926" s="55"/>
      <c r="BD926" s="55"/>
      <c r="BE926" s="55"/>
      <c r="BF926" s="55"/>
      <c r="BG926" s="55"/>
      <c r="BH926" s="55"/>
      <c r="BI926" s="55"/>
      <c r="BJ926" s="55"/>
      <c r="BK926" s="55"/>
      <c r="BL926" s="55"/>
      <c r="BM926" s="55"/>
      <c r="BN926" s="55"/>
      <c r="BO926" s="55"/>
      <c r="BP926" s="55"/>
      <c r="BQ926" s="55"/>
      <c r="BR926" s="55"/>
      <c r="BS926" s="55"/>
      <c r="BT926" s="55"/>
      <c r="BU926" s="55"/>
      <c r="BV926" s="55"/>
      <c r="BW926" s="55"/>
      <c r="BX926" s="55"/>
      <c r="BY926" s="55"/>
      <c r="BZ926" s="55"/>
      <c r="CA926" s="55"/>
      <c r="CB926" s="55"/>
      <c r="CC926" s="55"/>
      <c r="CD926" s="55"/>
      <c r="CE926" s="55"/>
      <c r="CF926" s="55"/>
      <c r="CG926" s="55"/>
      <c r="CH926" s="55"/>
      <c r="CI926" s="55"/>
      <c r="CJ926" s="55"/>
      <c r="CK926" s="55"/>
    </row>
    <row r="927" spans="1:89" s="57" customFormat="1" x14ac:dyDescent="0.25">
      <c r="A927" s="7"/>
      <c r="B927" s="8"/>
      <c r="C927" s="55"/>
      <c r="D927" s="55"/>
      <c r="E927" s="55"/>
      <c r="F927" s="10"/>
      <c r="G927" s="56"/>
      <c r="H927" s="10"/>
      <c r="I927" s="10"/>
      <c r="J927" s="10"/>
      <c r="K927" s="9"/>
      <c r="L927" s="12"/>
      <c r="P927" s="58"/>
      <c r="Q927" s="15"/>
      <c r="R927" s="55"/>
      <c r="S927" s="55"/>
      <c r="T927" s="55"/>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c r="AT927" s="55"/>
      <c r="AU927" s="55"/>
      <c r="AV927" s="55"/>
      <c r="AW927" s="55"/>
      <c r="AX927" s="55"/>
      <c r="AY927" s="55"/>
      <c r="AZ927" s="55"/>
      <c r="BA927" s="55"/>
      <c r="BB927" s="55"/>
      <c r="BC927" s="55"/>
      <c r="BD927" s="55"/>
      <c r="BE927" s="55"/>
      <c r="BF927" s="55"/>
      <c r="BG927" s="55"/>
      <c r="BH927" s="55"/>
      <c r="BI927" s="55"/>
      <c r="BJ927" s="55"/>
      <c r="BK927" s="55"/>
      <c r="BL927" s="55"/>
      <c r="BM927" s="55"/>
      <c r="BN927" s="55"/>
      <c r="BO927" s="55"/>
      <c r="BP927" s="55"/>
      <c r="BQ927" s="55"/>
      <c r="BR927" s="55"/>
      <c r="BS927" s="55"/>
      <c r="BT927" s="55"/>
      <c r="BU927" s="55"/>
      <c r="BV927" s="55"/>
      <c r="BW927" s="55"/>
      <c r="BX927" s="55"/>
      <c r="BY927" s="55"/>
      <c r="BZ927" s="55"/>
      <c r="CA927" s="55"/>
      <c r="CB927" s="55"/>
      <c r="CC927" s="55"/>
      <c r="CD927" s="55"/>
      <c r="CE927" s="55"/>
      <c r="CF927" s="55"/>
      <c r="CG927" s="55"/>
      <c r="CH927" s="55"/>
      <c r="CI927" s="55"/>
      <c r="CJ927" s="55"/>
      <c r="CK927" s="55"/>
    </row>
    <row r="928" spans="1:89" s="57" customFormat="1" x14ac:dyDescent="0.25">
      <c r="A928" s="7"/>
      <c r="B928" s="8"/>
      <c r="C928" s="55"/>
      <c r="D928" s="55"/>
      <c r="E928" s="55"/>
      <c r="F928" s="10"/>
      <c r="G928" s="56"/>
      <c r="H928" s="10"/>
      <c r="I928" s="10"/>
      <c r="J928" s="10"/>
      <c r="K928" s="9"/>
      <c r="L928" s="12"/>
      <c r="P928" s="58"/>
      <c r="Q928" s="15"/>
      <c r="R928" s="55"/>
      <c r="S928" s="55"/>
      <c r="T928" s="55"/>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c r="AT928" s="55"/>
      <c r="AU928" s="55"/>
      <c r="AV928" s="55"/>
      <c r="AW928" s="55"/>
      <c r="AX928" s="55"/>
      <c r="AY928" s="55"/>
      <c r="AZ928" s="55"/>
      <c r="BA928" s="55"/>
      <c r="BB928" s="55"/>
      <c r="BC928" s="55"/>
      <c r="BD928" s="55"/>
      <c r="BE928" s="55"/>
      <c r="BF928" s="55"/>
      <c r="BG928" s="55"/>
      <c r="BH928" s="55"/>
      <c r="BI928" s="55"/>
      <c r="BJ928" s="55"/>
      <c r="BK928" s="55"/>
      <c r="BL928" s="55"/>
      <c r="BM928" s="55"/>
      <c r="BN928" s="55"/>
      <c r="BO928" s="55"/>
      <c r="BP928" s="55"/>
      <c r="BQ928" s="55"/>
      <c r="BR928" s="55"/>
      <c r="BS928" s="55"/>
      <c r="BT928" s="55"/>
      <c r="BU928" s="55"/>
      <c r="BV928" s="55"/>
      <c r="BW928" s="55"/>
      <c r="BX928" s="55"/>
      <c r="BY928" s="55"/>
      <c r="BZ928" s="55"/>
      <c r="CA928" s="55"/>
      <c r="CB928" s="55"/>
      <c r="CC928" s="55"/>
      <c r="CD928" s="55"/>
      <c r="CE928" s="55"/>
      <c r="CF928" s="55"/>
      <c r="CG928" s="55"/>
      <c r="CH928" s="55"/>
      <c r="CI928" s="55"/>
      <c r="CJ928" s="55"/>
      <c r="CK928" s="55"/>
    </row>
    <row r="929" spans="1:89" s="57" customFormat="1" x14ac:dyDescent="0.25">
      <c r="A929" s="7"/>
      <c r="B929" s="8"/>
      <c r="C929" s="55"/>
      <c r="D929" s="55"/>
      <c r="E929" s="55"/>
      <c r="F929" s="10"/>
      <c r="G929" s="56"/>
      <c r="H929" s="10"/>
      <c r="I929" s="10"/>
      <c r="J929" s="10"/>
      <c r="K929" s="9"/>
      <c r="L929" s="12"/>
      <c r="P929" s="58"/>
      <c r="Q929" s="15"/>
      <c r="R929" s="55"/>
      <c r="S929" s="55"/>
      <c r="T929" s="55"/>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c r="AT929" s="55"/>
      <c r="AU929" s="55"/>
      <c r="AV929" s="55"/>
      <c r="AW929" s="55"/>
      <c r="AX929" s="55"/>
      <c r="AY929" s="55"/>
      <c r="AZ929" s="55"/>
      <c r="BA929" s="55"/>
      <c r="BB929" s="55"/>
      <c r="BC929" s="55"/>
      <c r="BD929" s="55"/>
      <c r="BE929" s="55"/>
      <c r="BF929" s="55"/>
      <c r="BG929" s="55"/>
      <c r="BH929" s="55"/>
      <c r="BI929" s="55"/>
      <c r="BJ929" s="55"/>
      <c r="BK929" s="55"/>
      <c r="BL929" s="55"/>
      <c r="BM929" s="55"/>
      <c r="BN929" s="55"/>
      <c r="BO929" s="55"/>
      <c r="BP929" s="55"/>
      <c r="BQ929" s="55"/>
      <c r="BR929" s="55"/>
      <c r="BS929" s="55"/>
      <c r="BT929" s="55"/>
      <c r="BU929" s="55"/>
      <c r="BV929" s="55"/>
      <c r="BW929" s="55"/>
      <c r="BX929" s="55"/>
      <c r="BY929" s="55"/>
      <c r="BZ929" s="55"/>
      <c r="CA929" s="55"/>
      <c r="CB929" s="55"/>
      <c r="CC929" s="55"/>
      <c r="CD929" s="55"/>
      <c r="CE929" s="55"/>
      <c r="CF929" s="55"/>
      <c r="CG929" s="55"/>
      <c r="CH929" s="55"/>
      <c r="CI929" s="55"/>
      <c r="CJ929" s="55"/>
      <c r="CK929" s="55"/>
    </row>
    <row r="930" spans="1:89" s="57" customFormat="1" x14ac:dyDescent="0.25">
      <c r="A930" s="7"/>
      <c r="B930" s="8"/>
      <c r="C930" s="55"/>
      <c r="D930" s="55"/>
      <c r="E930" s="55"/>
      <c r="F930" s="10"/>
      <c r="G930" s="56"/>
      <c r="H930" s="10"/>
      <c r="I930" s="10"/>
      <c r="J930" s="10"/>
      <c r="K930" s="9"/>
      <c r="L930" s="12"/>
      <c r="P930" s="58"/>
      <c r="Q930" s="15"/>
      <c r="R930" s="55"/>
      <c r="S930" s="55"/>
      <c r="T930" s="55"/>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c r="AT930" s="55"/>
      <c r="AU930" s="55"/>
      <c r="AV930" s="55"/>
      <c r="AW930" s="55"/>
      <c r="AX930" s="55"/>
      <c r="AY930" s="55"/>
      <c r="AZ930" s="55"/>
      <c r="BA930" s="55"/>
      <c r="BB930" s="55"/>
      <c r="BC930" s="55"/>
      <c r="BD930" s="55"/>
      <c r="BE930" s="55"/>
      <c r="BF930" s="55"/>
      <c r="BG930" s="55"/>
      <c r="BH930" s="55"/>
      <c r="BI930" s="55"/>
      <c r="BJ930" s="55"/>
      <c r="BK930" s="55"/>
      <c r="BL930" s="55"/>
      <c r="BM930" s="55"/>
      <c r="BN930" s="55"/>
      <c r="BO930" s="55"/>
      <c r="BP930" s="55"/>
      <c r="BQ930" s="55"/>
      <c r="BR930" s="55"/>
      <c r="BS930" s="55"/>
      <c r="BT930" s="55"/>
      <c r="BU930" s="55"/>
      <c r="BV930" s="55"/>
      <c r="BW930" s="55"/>
      <c r="BX930" s="55"/>
      <c r="BY930" s="55"/>
      <c r="BZ930" s="55"/>
      <c r="CA930" s="55"/>
      <c r="CB930" s="55"/>
      <c r="CC930" s="55"/>
      <c r="CD930" s="55"/>
      <c r="CE930" s="55"/>
      <c r="CF930" s="55"/>
      <c r="CG930" s="55"/>
      <c r="CH930" s="55"/>
      <c r="CI930" s="55"/>
      <c r="CJ930" s="55"/>
      <c r="CK930" s="55"/>
    </row>
    <row r="931" spans="1:89" s="57" customFormat="1" x14ac:dyDescent="0.25">
      <c r="A931" s="7"/>
      <c r="B931" s="8"/>
      <c r="C931" s="55"/>
      <c r="D931" s="55"/>
      <c r="E931" s="55"/>
      <c r="F931" s="10"/>
      <c r="G931" s="56"/>
      <c r="H931" s="10"/>
      <c r="I931" s="10"/>
      <c r="J931" s="10"/>
      <c r="K931" s="9"/>
      <c r="L931" s="12"/>
      <c r="P931" s="58"/>
      <c r="Q931" s="15"/>
      <c r="R931" s="55"/>
      <c r="S931" s="55"/>
      <c r="T931" s="55"/>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c r="AT931" s="55"/>
      <c r="AU931" s="55"/>
      <c r="AV931" s="55"/>
      <c r="AW931" s="55"/>
      <c r="AX931" s="55"/>
      <c r="AY931" s="55"/>
      <c r="AZ931" s="55"/>
      <c r="BA931" s="55"/>
      <c r="BB931" s="55"/>
      <c r="BC931" s="55"/>
      <c r="BD931" s="55"/>
      <c r="BE931" s="55"/>
      <c r="BF931" s="55"/>
      <c r="BG931" s="55"/>
      <c r="BH931" s="55"/>
      <c r="BI931" s="55"/>
      <c r="BJ931" s="55"/>
      <c r="BK931" s="55"/>
      <c r="BL931" s="55"/>
      <c r="BM931" s="55"/>
      <c r="BN931" s="55"/>
      <c r="BO931" s="55"/>
      <c r="BP931" s="55"/>
      <c r="BQ931" s="55"/>
      <c r="BR931" s="55"/>
      <c r="BS931" s="55"/>
      <c r="BT931" s="55"/>
      <c r="BU931" s="55"/>
      <c r="BV931" s="55"/>
      <c r="BW931" s="55"/>
      <c r="BX931" s="55"/>
      <c r="BY931" s="55"/>
      <c r="BZ931" s="55"/>
      <c r="CA931" s="55"/>
      <c r="CB931" s="55"/>
      <c r="CC931" s="55"/>
      <c r="CD931" s="55"/>
      <c r="CE931" s="55"/>
      <c r="CF931" s="55"/>
      <c r="CG931" s="55"/>
      <c r="CH931" s="55"/>
      <c r="CI931" s="55"/>
      <c r="CJ931" s="55"/>
      <c r="CK931" s="55"/>
    </row>
    <row r="932" spans="1:89" s="57" customFormat="1" x14ac:dyDescent="0.25">
      <c r="A932" s="7"/>
      <c r="B932" s="8"/>
      <c r="C932" s="55"/>
      <c r="D932" s="55"/>
      <c r="E932" s="55"/>
      <c r="F932" s="10"/>
      <c r="G932" s="56"/>
      <c r="H932" s="10"/>
      <c r="I932" s="10"/>
      <c r="J932" s="10"/>
      <c r="K932" s="9"/>
      <c r="L932" s="12"/>
      <c r="P932" s="58"/>
      <c r="Q932" s="15"/>
      <c r="R932" s="55"/>
      <c r="S932" s="55"/>
      <c r="T932" s="55"/>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c r="AT932" s="55"/>
      <c r="AU932" s="55"/>
      <c r="AV932" s="55"/>
      <c r="AW932" s="55"/>
      <c r="AX932" s="55"/>
      <c r="AY932" s="55"/>
      <c r="AZ932" s="55"/>
      <c r="BA932" s="55"/>
      <c r="BB932" s="55"/>
      <c r="BC932" s="55"/>
      <c r="BD932" s="55"/>
      <c r="BE932" s="55"/>
      <c r="BF932" s="55"/>
      <c r="BG932" s="55"/>
      <c r="BH932" s="55"/>
      <c r="BI932" s="55"/>
      <c r="BJ932" s="55"/>
      <c r="BK932" s="55"/>
      <c r="BL932" s="55"/>
      <c r="BM932" s="55"/>
      <c r="BN932" s="55"/>
      <c r="BO932" s="55"/>
      <c r="BP932" s="55"/>
      <c r="BQ932" s="55"/>
      <c r="BR932" s="55"/>
      <c r="BS932" s="55"/>
      <c r="BT932" s="55"/>
      <c r="BU932" s="55"/>
      <c r="BV932" s="55"/>
      <c r="BW932" s="55"/>
      <c r="BX932" s="55"/>
      <c r="BY932" s="55"/>
      <c r="BZ932" s="55"/>
      <c r="CA932" s="55"/>
      <c r="CB932" s="55"/>
      <c r="CC932" s="55"/>
      <c r="CD932" s="55"/>
      <c r="CE932" s="55"/>
      <c r="CF932" s="55"/>
      <c r="CG932" s="55"/>
      <c r="CH932" s="55"/>
      <c r="CI932" s="55"/>
      <c r="CJ932" s="55"/>
      <c r="CK932" s="55"/>
    </row>
    <row r="933" spans="1:89" s="57" customFormat="1" x14ac:dyDescent="0.25">
      <c r="A933" s="7"/>
      <c r="B933" s="8"/>
      <c r="C933" s="55"/>
      <c r="D933" s="55"/>
      <c r="E933" s="55"/>
      <c r="F933" s="10"/>
      <c r="G933" s="56"/>
      <c r="H933" s="10"/>
      <c r="I933" s="10"/>
      <c r="J933" s="10"/>
      <c r="K933" s="9"/>
      <c r="L933" s="12"/>
      <c r="P933" s="58"/>
      <c r="Q933" s="15"/>
      <c r="R933" s="55"/>
      <c r="S933" s="55"/>
      <c r="T933" s="55"/>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c r="AT933" s="55"/>
      <c r="AU933" s="55"/>
      <c r="AV933" s="55"/>
      <c r="AW933" s="55"/>
      <c r="AX933" s="55"/>
      <c r="AY933" s="55"/>
      <c r="AZ933" s="55"/>
      <c r="BA933" s="55"/>
      <c r="BB933" s="55"/>
      <c r="BC933" s="55"/>
      <c r="BD933" s="55"/>
      <c r="BE933" s="55"/>
      <c r="BF933" s="55"/>
      <c r="BG933" s="55"/>
      <c r="BH933" s="55"/>
      <c r="BI933" s="55"/>
      <c r="BJ933" s="55"/>
      <c r="BK933" s="55"/>
      <c r="BL933" s="55"/>
      <c r="BM933" s="55"/>
      <c r="BN933" s="55"/>
      <c r="BO933" s="55"/>
      <c r="BP933" s="55"/>
      <c r="BQ933" s="55"/>
      <c r="BR933" s="55"/>
      <c r="BS933" s="55"/>
      <c r="BT933" s="55"/>
      <c r="BU933" s="55"/>
      <c r="BV933" s="55"/>
      <c r="BW933" s="55"/>
      <c r="BX933" s="55"/>
      <c r="BY933" s="55"/>
      <c r="BZ933" s="55"/>
      <c r="CA933" s="55"/>
      <c r="CB933" s="55"/>
      <c r="CC933" s="55"/>
      <c r="CD933" s="55"/>
      <c r="CE933" s="55"/>
      <c r="CF933" s="55"/>
      <c r="CG933" s="55"/>
      <c r="CH933" s="55"/>
      <c r="CI933" s="55"/>
      <c r="CJ933" s="55"/>
      <c r="CK933" s="55"/>
    </row>
    <row r="934" spans="1:89" s="57" customFormat="1" x14ac:dyDescent="0.25">
      <c r="A934" s="7"/>
      <c r="B934" s="8"/>
      <c r="C934" s="55"/>
      <c r="D934" s="55"/>
      <c r="E934" s="55"/>
      <c r="F934" s="10"/>
      <c r="G934" s="56"/>
      <c r="H934" s="10"/>
      <c r="I934" s="10"/>
      <c r="J934" s="10"/>
      <c r="K934" s="9"/>
      <c r="L934" s="12"/>
      <c r="P934" s="58"/>
      <c r="Q934" s="15"/>
      <c r="R934" s="55"/>
      <c r="S934" s="55"/>
      <c r="T934" s="55"/>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c r="AT934" s="55"/>
      <c r="AU934" s="55"/>
      <c r="AV934" s="55"/>
      <c r="AW934" s="55"/>
      <c r="AX934" s="55"/>
      <c r="AY934" s="55"/>
      <c r="AZ934" s="55"/>
      <c r="BA934" s="55"/>
      <c r="BB934" s="55"/>
      <c r="BC934" s="55"/>
      <c r="BD934" s="55"/>
      <c r="BE934" s="55"/>
      <c r="BF934" s="55"/>
      <c r="BG934" s="55"/>
      <c r="BH934" s="55"/>
      <c r="BI934" s="55"/>
      <c r="BJ934" s="55"/>
      <c r="BK934" s="55"/>
      <c r="BL934" s="55"/>
      <c r="BM934" s="55"/>
      <c r="BN934" s="55"/>
      <c r="BO934" s="55"/>
      <c r="BP934" s="55"/>
      <c r="BQ934" s="55"/>
      <c r="BR934" s="55"/>
      <c r="BS934" s="55"/>
      <c r="BT934" s="55"/>
      <c r="BU934" s="55"/>
      <c r="BV934" s="55"/>
      <c r="BW934" s="55"/>
      <c r="BX934" s="55"/>
      <c r="BY934" s="55"/>
      <c r="BZ934" s="55"/>
      <c r="CA934" s="55"/>
      <c r="CB934" s="55"/>
      <c r="CC934" s="55"/>
      <c r="CD934" s="55"/>
      <c r="CE934" s="55"/>
      <c r="CF934" s="55"/>
      <c r="CG934" s="55"/>
      <c r="CH934" s="55"/>
      <c r="CI934" s="55"/>
      <c r="CJ934" s="55"/>
      <c r="CK934" s="55"/>
    </row>
    <row r="935" spans="1:89" s="57" customFormat="1" x14ac:dyDescent="0.25">
      <c r="A935" s="7"/>
      <c r="B935" s="8"/>
      <c r="C935" s="55"/>
      <c r="D935" s="55"/>
      <c r="E935" s="55"/>
      <c r="F935" s="10"/>
      <c r="G935" s="56"/>
      <c r="H935" s="10"/>
      <c r="I935" s="10"/>
      <c r="J935" s="10"/>
      <c r="K935" s="9"/>
      <c r="L935" s="12"/>
      <c r="P935" s="58"/>
      <c r="Q935" s="15"/>
      <c r="R935" s="55"/>
      <c r="S935" s="55"/>
      <c r="T935" s="55"/>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c r="AT935" s="55"/>
      <c r="AU935" s="55"/>
      <c r="AV935" s="55"/>
      <c r="AW935" s="55"/>
      <c r="AX935" s="55"/>
      <c r="AY935" s="55"/>
      <c r="AZ935" s="55"/>
      <c r="BA935" s="55"/>
      <c r="BB935" s="55"/>
      <c r="BC935" s="55"/>
      <c r="BD935" s="55"/>
      <c r="BE935" s="55"/>
      <c r="BF935" s="55"/>
      <c r="BG935" s="55"/>
      <c r="BH935" s="55"/>
      <c r="BI935" s="55"/>
      <c r="BJ935" s="55"/>
      <c r="BK935" s="55"/>
      <c r="BL935" s="55"/>
      <c r="BM935" s="55"/>
      <c r="BN935" s="55"/>
      <c r="BO935" s="55"/>
      <c r="BP935" s="55"/>
      <c r="BQ935" s="55"/>
      <c r="BR935" s="55"/>
      <c r="BS935" s="55"/>
      <c r="BT935" s="55"/>
      <c r="BU935" s="55"/>
      <c r="BV935" s="55"/>
      <c r="BW935" s="55"/>
      <c r="BX935" s="55"/>
      <c r="BY935" s="55"/>
      <c r="BZ935" s="55"/>
      <c r="CA935" s="55"/>
      <c r="CB935" s="55"/>
      <c r="CC935" s="55"/>
      <c r="CD935" s="55"/>
      <c r="CE935" s="55"/>
      <c r="CF935" s="55"/>
      <c r="CG935" s="55"/>
      <c r="CH935" s="55"/>
      <c r="CI935" s="55"/>
      <c r="CJ935" s="55"/>
      <c r="CK935" s="55"/>
    </row>
    <row r="936" spans="1:89" s="57" customFormat="1" x14ac:dyDescent="0.25">
      <c r="A936" s="7"/>
      <c r="B936" s="8"/>
      <c r="C936" s="55"/>
      <c r="D936" s="55"/>
      <c r="E936" s="55"/>
      <c r="F936" s="10"/>
      <c r="G936" s="56"/>
      <c r="H936" s="10"/>
      <c r="I936" s="10"/>
      <c r="J936" s="10"/>
      <c r="K936" s="9"/>
      <c r="L936" s="12"/>
      <c r="P936" s="58"/>
      <c r="Q936" s="15"/>
      <c r="R936" s="55"/>
      <c r="S936" s="55"/>
      <c r="T936" s="55"/>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c r="AT936" s="55"/>
      <c r="AU936" s="55"/>
      <c r="AV936" s="55"/>
      <c r="AW936" s="55"/>
      <c r="AX936" s="55"/>
      <c r="AY936" s="55"/>
      <c r="AZ936" s="55"/>
      <c r="BA936" s="55"/>
      <c r="BB936" s="55"/>
      <c r="BC936" s="55"/>
      <c r="BD936" s="55"/>
      <c r="BE936" s="55"/>
      <c r="BF936" s="55"/>
      <c r="BG936" s="55"/>
      <c r="BH936" s="55"/>
      <c r="BI936" s="55"/>
      <c r="BJ936" s="55"/>
      <c r="BK936" s="55"/>
      <c r="BL936" s="55"/>
      <c r="BM936" s="55"/>
      <c r="BN936" s="55"/>
      <c r="BO936" s="55"/>
      <c r="BP936" s="55"/>
      <c r="BQ936" s="55"/>
      <c r="BR936" s="55"/>
      <c r="BS936" s="55"/>
      <c r="BT936" s="55"/>
      <c r="BU936" s="55"/>
      <c r="BV936" s="55"/>
      <c r="BW936" s="55"/>
      <c r="BX936" s="55"/>
      <c r="BY936" s="55"/>
      <c r="BZ936" s="55"/>
      <c r="CA936" s="55"/>
      <c r="CB936" s="55"/>
      <c r="CC936" s="55"/>
      <c r="CD936" s="55"/>
      <c r="CE936" s="55"/>
      <c r="CF936" s="55"/>
      <c r="CG936" s="55"/>
      <c r="CH936" s="55"/>
      <c r="CI936" s="55"/>
      <c r="CJ936" s="55"/>
      <c r="CK936" s="55"/>
    </row>
    <row r="937" spans="1:89" s="57" customFormat="1" x14ac:dyDescent="0.25">
      <c r="A937" s="7"/>
      <c r="B937" s="8"/>
      <c r="C937" s="55"/>
      <c r="D937" s="55"/>
      <c r="E937" s="55"/>
      <c r="F937" s="10"/>
      <c r="G937" s="56"/>
      <c r="H937" s="10"/>
      <c r="I937" s="10"/>
      <c r="J937" s="10"/>
      <c r="K937" s="9"/>
      <c r="L937" s="12"/>
      <c r="P937" s="58"/>
      <c r="Q937" s="15"/>
      <c r="R937" s="55"/>
      <c r="S937" s="55"/>
      <c r="T937" s="55"/>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c r="AT937" s="55"/>
      <c r="AU937" s="55"/>
      <c r="AV937" s="55"/>
      <c r="AW937" s="55"/>
      <c r="AX937" s="55"/>
      <c r="AY937" s="55"/>
      <c r="AZ937" s="55"/>
      <c r="BA937" s="55"/>
      <c r="BB937" s="55"/>
      <c r="BC937" s="55"/>
      <c r="BD937" s="55"/>
      <c r="BE937" s="55"/>
      <c r="BF937" s="55"/>
      <c r="BG937" s="55"/>
      <c r="BH937" s="55"/>
      <c r="BI937" s="55"/>
      <c r="BJ937" s="55"/>
      <c r="BK937" s="55"/>
      <c r="BL937" s="55"/>
      <c r="BM937" s="55"/>
      <c r="BN937" s="55"/>
      <c r="BO937" s="55"/>
      <c r="BP937" s="55"/>
      <c r="BQ937" s="55"/>
      <c r="BR937" s="55"/>
      <c r="BS937" s="55"/>
      <c r="BT937" s="55"/>
      <c r="BU937" s="55"/>
      <c r="BV937" s="55"/>
      <c r="BW937" s="55"/>
      <c r="BX937" s="55"/>
      <c r="BY937" s="55"/>
      <c r="BZ937" s="55"/>
      <c r="CA937" s="55"/>
      <c r="CB937" s="55"/>
      <c r="CC937" s="55"/>
      <c r="CD937" s="55"/>
      <c r="CE937" s="55"/>
      <c r="CF937" s="55"/>
      <c r="CG937" s="55"/>
      <c r="CH937" s="55"/>
      <c r="CI937" s="55"/>
      <c r="CJ937" s="55"/>
      <c r="CK937" s="55"/>
    </row>
    <row r="938" spans="1:89" s="57" customFormat="1" x14ac:dyDescent="0.25">
      <c r="A938" s="7"/>
      <c r="B938" s="8"/>
      <c r="C938" s="55"/>
      <c r="D938" s="55"/>
      <c r="E938" s="55"/>
      <c r="F938" s="10"/>
      <c r="G938" s="56"/>
      <c r="H938" s="10"/>
      <c r="I938" s="10"/>
      <c r="J938" s="10"/>
      <c r="K938" s="9"/>
      <c r="L938" s="12"/>
      <c r="P938" s="58"/>
      <c r="Q938" s="15"/>
      <c r="R938" s="55"/>
      <c r="S938" s="55"/>
      <c r="T938" s="55"/>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c r="AZ938" s="55"/>
      <c r="BA938" s="55"/>
      <c r="BB938" s="55"/>
      <c r="BC938" s="55"/>
      <c r="BD938" s="55"/>
      <c r="BE938" s="55"/>
      <c r="BF938" s="55"/>
      <c r="BG938" s="55"/>
      <c r="BH938" s="55"/>
      <c r="BI938" s="55"/>
      <c r="BJ938" s="55"/>
      <c r="BK938" s="55"/>
      <c r="BL938" s="55"/>
      <c r="BM938" s="55"/>
      <c r="BN938" s="55"/>
      <c r="BO938" s="55"/>
      <c r="BP938" s="55"/>
      <c r="BQ938" s="55"/>
      <c r="BR938" s="55"/>
      <c r="BS938" s="55"/>
      <c r="BT938" s="55"/>
      <c r="BU938" s="55"/>
      <c r="BV938" s="55"/>
      <c r="BW938" s="55"/>
      <c r="BX938" s="55"/>
      <c r="BY938" s="55"/>
      <c r="BZ938" s="55"/>
      <c r="CA938" s="55"/>
      <c r="CB938" s="55"/>
      <c r="CC938" s="55"/>
      <c r="CD938" s="55"/>
      <c r="CE938" s="55"/>
      <c r="CF938" s="55"/>
      <c r="CG938" s="55"/>
      <c r="CH938" s="55"/>
      <c r="CI938" s="55"/>
      <c r="CJ938" s="55"/>
      <c r="CK938" s="55"/>
    </row>
    <row r="939" spans="1:89" s="57" customFormat="1" x14ac:dyDescent="0.25">
      <c r="A939" s="7"/>
      <c r="B939" s="8"/>
      <c r="C939" s="55"/>
      <c r="D939" s="55"/>
      <c r="E939" s="55"/>
      <c r="F939" s="10"/>
      <c r="G939" s="56"/>
      <c r="H939" s="10"/>
      <c r="I939" s="10"/>
      <c r="J939" s="10"/>
      <c r="K939" s="9"/>
      <c r="L939" s="12"/>
      <c r="P939" s="58"/>
      <c r="Q939" s="15"/>
      <c r="R939" s="55"/>
      <c r="S939" s="55"/>
      <c r="T939" s="55"/>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row>
    <row r="940" spans="1:89" x14ac:dyDescent="0.25">
      <c r="B940" s="8"/>
      <c r="F940" s="10"/>
      <c r="H940" s="10"/>
      <c r="I940" s="10"/>
      <c r="J940" s="10"/>
      <c r="K940" s="9"/>
      <c r="L940" s="12"/>
    </row>
    <row r="941" spans="1:89" x14ac:dyDescent="0.25">
      <c r="B941" s="8"/>
      <c r="F941" s="10"/>
      <c r="H941" s="10"/>
      <c r="I941" s="10"/>
      <c r="J941" s="10"/>
      <c r="K941" s="9"/>
      <c r="L941" s="12"/>
    </row>
    <row r="942" spans="1:89" x14ac:dyDescent="0.25">
      <c r="B942" s="8"/>
      <c r="F942" s="10"/>
      <c r="H942" s="10"/>
      <c r="I942" s="10"/>
      <c r="J942" s="10"/>
      <c r="K942" s="9"/>
      <c r="L942" s="12"/>
    </row>
    <row r="943" spans="1:89" x14ac:dyDescent="0.25">
      <c r="B943" s="8"/>
      <c r="F943" s="10"/>
      <c r="H943" s="10"/>
      <c r="I943" s="10"/>
      <c r="J943" s="10"/>
      <c r="K943" s="9"/>
      <c r="L943" s="12"/>
    </row>
    <row r="944" spans="1:89" x14ac:dyDescent="0.25">
      <c r="B944" s="8"/>
      <c r="F944" s="10"/>
      <c r="H944" s="10"/>
      <c r="I944" s="10"/>
      <c r="J944" s="10"/>
      <c r="K944" s="9"/>
      <c r="L944" s="12"/>
    </row>
    <row r="945" spans="2:12" x14ac:dyDescent="0.25">
      <c r="B945" s="8"/>
      <c r="F945" s="10"/>
      <c r="H945" s="10"/>
      <c r="I945" s="10"/>
      <c r="J945" s="10"/>
      <c r="K945" s="9"/>
      <c r="L945" s="12"/>
    </row>
    <row r="946" spans="2:12" x14ac:dyDescent="0.25">
      <c r="B946" s="8"/>
      <c r="F946" s="10"/>
      <c r="H946" s="10"/>
      <c r="I946" s="10"/>
      <c r="J946" s="10"/>
      <c r="K946" s="9"/>
      <c r="L946" s="12"/>
    </row>
    <row r="947" spans="2:12" x14ac:dyDescent="0.25">
      <c r="B947" s="8"/>
      <c r="F947" s="10"/>
      <c r="H947" s="10"/>
      <c r="I947" s="10"/>
      <c r="J947" s="10"/>
      <c r="K947" s="9"/>
      <c r="L947" s="12"/>
    </row>
    <row r="948" spans="2:12" x14ac:dyDescent="0.25">
      <c r="B948" s="8"/>
      <c r="F948" s="10"/>
      <c r="H948" s="10"/>
      <c r="I948" s="10"/>
      <c r="J948" s="10"/>
      <c r="K948" s="9"/>
      <c r="L948" s="12"/>
    </row>
    <row r="949" spans="2:12" x14ac:dyDescent="0.25">
      <c r="B949" s="8"/>
      <c r="F949" s="10"/>
      <c r="H949" s="10"/>
      <c r="I949" s="10"/>
      <c r="J949" s="10"/>
      <c r="K949" s="9"/>
      <c r="L949" s="12"/>
    </row>
    <row r="950" spans="2:12" x14ac:dyDescent="0.25">
      <c r="B950" s="8"/>
      <c r="F950" s="10"/>
      <c r="H950" s="10"/>
      <c r="I950" s="10"/>
      <c r="J950" s="10"/>
      <c r="K950" s="9"/>
      <c r="L950" s="12"/>
    </row>
    <row r="951" spans="2:12" x14ac:dyDescent="0.25">
      <c r="B951" s="8"/>
      <c r="F951" s="10"/>
      <c r="H951" s="10"/>
      <c r="I951" s="10"/>
      <c r="J951" s="10"/>
      <c r="K951" s="9"/>
      <c r="L951" s="12"/>
    </row>
    <row r="952" spans="2:12" x14ac:dyDescent="0.25">
      <c r="B952" s="8"/>
      <c r="F952" s="10"/>
      <c r="H952" s="10"/>
      <c r="I952" s="10"/>
      <c r="J952" s="10"/>
      <c r="K952" s="9"/>
      <c r="L952" s="12"/>
    </row>
    <row r="953" spans="2:12" x14ac:dyDescent="0.25">
      <c r="B953" s="8"/>
      <c r="F953" s="10"/>
      <c r="H953" s="10"/>
      <c r="I953" s="10"/>
      <c r="J953" s="10"/>
      <c r="K953" s="9"/>
      <c r="L953" s="12"/>
    </row>
    <row r="954" spans="2:12" x14ac:dyDescent="0.25">
      <c r="B954" s="8"/>
      <c r="F954" s="10"/>
      <c r="H954" s="10"/>
      <c r="I954" s="10"/>
      <c r="J954" s="10"/>
      <c r="K954" s="9"/>
      <c r="L954" s="12"/>
    </row>
    <row r="955" spans="2:12" x14ac:dyDescent="0.25">
      <c r="B955" s="8"/>
      <c r="F955" s="10"/>
      <c r="H955" s="10"/>
      <c r="I955" s="10"/>
      <c r="J955" s="10"/>
      <c r="K955" s="9"/>
      <c r="L955" s="12"/>
    </row>
    <row r="956" spans="2:12" x14ac:dyDescent="0.25">
      <c r="B956" s="8"/>
      <c r="F956" s="10"/>
      <c r="H956" s="10"/>
      <c r="I956" s="10"/>
      <c r="J956" s="10"/>
      <c r="K956" s="9"/>
      <c r="L956" s="12"/>
    </row>
    <row r="957" spans="2:12" x14ac:dyDescent="0.25">
      <c r="B957" s="8"/>
      <c r="F957" s="10"/>
      <c r="H957" s="10"/>
      <c r="I957" s="10"/>
      <c r="J957" s="10"/>
      <c r="K957" s="9"/>
      <c r="L957" s="12"/>
    </row>
    <row r="958" spans="2:12" x14ac:dyDescent="0.25">
      <c r="B958" s="8"/>
      <c r="F958" s="10"/>
      <c r="H958" s="10"/>
      <c r="I958" s="10"/>
      <c r="J958" s="10"/>
      <c r="K958" s="9"/>
      <c r="L958" s="12"/>
    </row>
    <row r="959" spans="2:12" x14ac:dyDescent="0.25">
      <c r="B959" s="8"/>
      <c r="F959" s="10"/>
      <c r="H959" s="10"/>
      <c r="I959" s="10"/>
      <c r="J959" s="10"/>
      <c r="K959" s="9"/>
      <c r="L959" s="12"/>
    </row>
    <row r="960" spans="2:12" x14ac:dyDescent="0.25">
      <c r="B960" s="8"/>
      <c r="F960" s="10"/>
      <c r="H960" s="10"/>
      <c r="I960" s="10"/>
      <c r="J960" s="10"/>
      <c r="K960" s="9"/>
      <c r="L960" s="12"/>
    </row>
    <row r="961" spans="2:12" x14ac:dyDescent="0.25">
      <c r="B961" s="8"/>
      <c r="F961" s="10"/>
      <c r="H961" s="10"/>
      <c r="I961" s="10"/>
      <c r="J961" s="10"/>
      <c r="K961" s="9"/>
      <c r="L961" s="12"/>
    </row>
    <row r="962" spans="2:12" x14ac:dyDescent="0.25">
      <c r="B962" s="8"/>
      <c r="F962" s="10"/>
      <c r="H962" s="10"/>
      <c r="I962" s="10"/>
      <c r="J962" s="10"/>
      <c r="K962" s="9"/>
      <c r="L962" s="12"/>
    </row>
    <row r="963" spans="2:12" x14ac:dyDescent="0.25">
      <c r="B963" s="8"/>
      <c r="F963" s="10"/>
      <c r="H963" s="10"/>
      <c r="I963" s="10"/>
      <c r="J963" s="10"/>
      <c r="K963" s="9"/>
      <c r="L963" s="12"/>
    </row>
    <row r="964" spans="2:12" x14ac:dyDescent="0.25">
      <c r="B964" s="8"/>
      <c r="F964" s="10"/>
      <c r="H964" s="10"/>
      <c r="I964" s="10"/>
      <c r="J964" s="10"/>
      <c r="K964" s="9"/>
      <c r="L964" s="12"/>
    </row>
    <row r="965" spans="2:12" x14ac:dyDescent="0.25">
      <c r="B965" s="8"/>
      <c r="F965" s="10"/>
      <c r="H965" s="10"/>
      <c r="I965" s="10"/>
      <c r="J965" s="10"/>
      <c r="K965" s="9"/>
      <c r="L965" s="12"/>
    </row>
    <row r="966" spans="2:12" x14ac:dyDescent="0.25">
      <c r="B966" s="8"/>
      <c r="F966" s="10"/>
      <c r="H966" s="10"/>
      <c r="I966" s="10"/>
      <c r="J966" s="10"/>
      <c r="K966" s="9"/>
      <c r="L966" s="12"/>
    </row>
    <row r="967" spans="2:12" x14ac:dyDescent="0.25">
      <c r="B967" s="8"/>
      <c r="F967" s="10"/>
      <c r="H967" s="10"/>
      <c r="I967" s="10"/>
      <c r="J967" s="10"/>
      <c r="K967" s="9"/>
      <c r="L967" s="12"/>
    </row>
    <row r="968" spans="2:12" x14ac:dyDescent="0.25">
      <c r="B968" s="8"/>
      <c r="F968" s="10"/>
      <c r="H968" s="10"/>
      <c r="I968" s="10"/>
      <c r="J968" s="10"/>
      <c r="K968" s="9"/>
      <c r="L968" s="12"/>
    </row>
    <row r="969" spans="2:12" x14ac:dyDescent="0.25">
      <c r="B969" s="8"/>
      <c r="F969" s="10"/>
      <c r="H969" s="10"/>
      <c r="I969" s="10"/>
      <c r="J969" s="10"/>
      <c r="K969" s="9"/>
      <c r="L969" s="12"/>
    </row>
    <row r="970" spans="2:12" x14ac:dyDescent="0.25">
      <c r="B970" s="8"/>
      <c r="F970" s="10"/>
      <c r="H970" s="10"/>
      <c r="I970" s="10"/>
      <c r="J970" s="10"/>
      <c r="K970" s="9"/>
      <c r="L970" s="12"/>
    </row>
    <row r="971" spans="2:12" x14ac:dyDescent="0.25">
      <c r="B971" s="8"/>
      <c r="F971" s="10"/>
      <c r="H971" s="10"/>
      <c r="I971" s="10"/>
      <c r="J971" s="10"/>
      <c r="K971" s="9"/>
      <c r="L971" s="12"/>
    </row>
    <row r="972" spans="2:12" x14ac:dyDescent="0.25">
      <c r="B972" s="8"/>
      <c r="F972" s="10"/>
      <c r="H972" s="10"/>
      <c r="I972" s="10"/>
      <c r="J972" s="10"/>
      <c r="K972" s="9"/>
      <c r="L972" s="12"/>
    </row>
    <row r="973" spans="2:12" x14ac:dyDescent="0.25">
      <c r="B973" s="8"/>
      <c r="F973" s="10"/>
      <c r="H973" s="10"/>
      <c r="I973" s="10"/>
      <c r="J973" s="10"/>
      <c r="K973" s="9"/>
      <c r="L973" s="12"/>
    </row>
    <row r="974" spans="2:12" x14ac:dyDescent="0.25">
      <c r="B974" s="8"/>
      <c r="F974" s="10"/>
      <c r="H974" s="10"/>
      <c r="I974" s="10"/>
      <c r="J974" s="10"/>
      <c r="K974" s="9"/>
      <c r="L974" s="12"/>
    </row>
    <row r="975" spans="2:12" x14ac:dyDescent="0.25">
      <c r="B975" s="8"/>
      <c r="F975" s="10"/>
      <c r="H975" s="10"/>
      <c r="I975" s="10"/>
      <c r="J975" s="10"/>
      <c r="K975" s="9"/>
      <c r="L975" s="12"/>
    </row>
    <row r="976" spans="2:12" x14ac:dyDescent="0.25">
      <c r="B976" s="8"/>
      <c r="F976" s="10"/>
      <c r="H976" s="10"/>
      <c r="I976" s="10"/>
      <c r="J976" s="10"/>
      <c r="K976" s="9"/>
      <c r="L976" s="12"/>
    </row>
    <row r="977" spans="2:12" x14ac:dyDescent="0.25">
      <c r="B977" s="8"/>
      <c r="F977" s="10"/>
      <c r="H977" s="10"/>
      <c r="I977" s="10"/>
      <c r="J977" s="10"/>
      <c r="K977" s="9"/>
      <c r="L977" s="12"/>
    </row>
    <row r="978" spans="2:12" x14ac:dyDescent="0.25">
      <c r="B978" s="8"/>
      <c r="F978" s="10"/>
      <c r="H978" s="10"/>
      <c r="I978" s="10"/>
      <c r="J978" s="10"/>
      <c r="K978" s="9"/>
      <c r="L978" s="12"/>
    </row>
    <row r="979" spans="2:12" x14ac:dyDescent="0.25">
      <c r="B979" s="8"/>
      <c r="F979" s="10"/>
      <c r="H979" s="10"/>
      <c r="I979" s="10"/>
      <c r="J979" s="10"/>
      <c r="K979" s="9"/>
      <c r="L979" s="12"/>
    </row>
    <row r="980" spans="2:12" x14ac:dyDescent="0.25">
      <c r="B980" s="8"/>
      <c r="F980" s="10"/>
      <c r="H980" s="10"/>
      <c r="I980" s="10"/>
      <c r="J980" s="10"/>
      <c r="K980" s="9"/>
      <c r="L980" s="12"/>
    </row>
    <row r="981" spans="2:12" x14ac:dyDescent="0.25">
      <c r="B981" s="8"/>
      <c r="F981" s="10"/>
      <c r="H981" s="10"/>
      <c r="I981" s="10"/>
      <c r="J981" s="10"/>
      <c r="K981" s="9"/>
      <c r="L981" s="12"/>
    </row>
    <row r="982" spans="2:12" x14ac:dyDescent="0.25">
      <c r="B982" s="8"/>
      <c r="F982" s="10"/>
      <c r="H982" s="10"/>
      <c r="I982" s="10"/>
      <c r="J982" s="10"/>
      <c r="K982" s="9"/>
      <c r="L982" s="12"/>
    </row>
    <row r="983" spans="2:12" x14ac:dyDescent="0.25">
      <c r="B983" s="8"/>
      <c r="F983" s="10"/>
      <c r="H983" s="10"/>
      <c r="I983" s="10"/>
      <c r="J983" s="10"/>
      <c r="K983" s="9"/>
      <c r="L983" s="12"/>
    </row>
    <row r="984" spans="2:12" x14ac:dyDescent="0.25">
      <c r="B984" s="8"/>
      <c r="F984" s="10"/>
      <c r="H984" s="10"/>
      <c r="I984" s="10"/>
      <c r="J984" s="10"/>
      <c r="K984" s="9"/>
      <c r="L984" s="12"/>
    </row>
    <row r="985" spans="2:12" x14ac:dyDescent="0.25">
      <c r="B985" s="8"/>
      <c r="F985" s="10"/>
      <c r="H985" s="10"/>
      <c r="I985" s="10"/>
      <c r="J985" s="10"/>
      <c r="K985" s="9"/>
      <c r="L985" s="12"/>
    </row>
    <row r="986" spans="2:12" x14ac:dyDescent="0.25">
      <c r="B986" s="8"/>
      <c r="F986" s="10"/>
      <c r="H986" s="10"/>
      <c r="I986" s="10"/>
      <c r="J986" s="10"/>
      <c r="K986" s="9"/>
      <c r="L986" s="12"/>
    </row>
    <row r="987" spans="2:12" x14ac:dyDescent="0.25">
      <c r="B987" s="8"/>
      <c r="F987" s="10"/>
      <c r="H987" s="10"/>
      <c r="I987" s="10"/>
      <c r="J987" s="10"/>
      <c r="K987" s="9"/>
      <c r="L987" s="12"/>
    </row>
    <row r="988" spans="2:12" x14ac:dyDescent="0.25">
      <c r="B988" s="8"/>
      <c r="F988" s="10"/>
      <c r="H988" s="10"/>
      <c r="I988" s="10"/>
      <c r="J988" s="10"/>
      <c r="K988" s="9"/>
      <c r="L988" s="12"/>
    </row>
    <row r="989" spans="2:12" x14ac:dyDescent="0.25">
      <c r="B989" s="8"/>
      <c r="F989" s="10"/>
      <c r="H989" s="10"/>
      <c r="I989" s="10"/>
      <c r="J989" s="10"/>
      <c r="K989" s="9"/>
      <c r="L989" s="12"/>
    </row>
    <row r="990" spans="2:12" x14ac:dyDescent="0.25">
      <c r="B990" s="8"/>
      <c r="F990" s="10"/>
      <c r="H990" s="10"/>
      <c r="I990" s="10"/>
      <c r="J990" s="10"/>
      <c r="K990" s="9"/>
      <c r="L990" s="12"/>
    </row>
    <row r="991" spans="2:12" x14ac:dyDescent="0.25">
      <c r="B991" s="8"/>
      <c r="F991" s="10"/>
      <c r="H991" s="10"/>
      <c r="I991" s="10"/>
      <c r="J991" s="10"/>
      <c r="K991" s="9"/>
      <c r="L991" s="12"/>
    </row>
    <row r="992" spans="2:12" x14ac:dyDescent="0.25">
      <c r="B992" s="8"/>
      <c r="F992" s="10"/>
      <c r="H992" s="10"/>
      <c r="I992" s="10"/>
      <c r="J992" s="10"/>
      <c r="K992" s="9"/>
      <c r="L992" s="12"/>
    </row>
    <row r="993" spans="2:12" x14ac:dyDescent="0.25">
      <c r="B993" s="8"/>
      <c r="F993" s="10"/>
      <c r="H993" s="10"/>
      <c r="I993" s="10"/>
      <c r="J993" s="10"/>
      <c r="K993" s="9"/>
      <c r="L993" s="12"/>
    </row>
    <row r="994" spans="2:12" x14ac:dyDescent="0.25">
      <c r="B994" s="8"/>
      <c r="F994" s="10"/>
      <c r="H994" s="10"/>
      <c r="I994" s="10"/>
      <c r="J994" s="10"/>
      <c r="K994" s="9"/>
      <c r="L994" s="12"/>
    </row>
    <row r="995" spans="2:12" x14ac:dyDescent="0.25">
      <c r="B995" s="8"/>
      <c r="F995" s="10"/>
      <c r="H995" s="10"/>
      <c r="I995" s="10"/>
      <c r="J995" s="10"/>
      <c r="K995" s="9"/>
      <c r="L995" s="12"/>
    </row>
    <row r="996" spans="2:12" x14ac:dyDescent="0.25">
      <c r="B996" s="8"/>
      <c r="F996" s="10"/>
      <c r="H996" s="10"/>
      <c r="I996" s="10"/>
      <c r="J996" s="10"/>
      <c r="K996" s="9"/>
      <c r="L996" s="12"/>
    </row>
    <row r="997" spans="2:12" x14ac:dyDescent="0.25">
      <c r="B997" s="8"/>
      <c r="F997" s="10"/>
      <c r="H997" s="10"/>
      <c r="I997" s="10"/>
      <c r="J997" s="10"/>
      <c r="K997" s="9"/>
      <c r="L997" s="12"/>
    </row>
    <row r="998" spans="2:12" x14ac:dyDescent="0.25">
      <c r="B998" s="8"/>
      <c r="F998" s="10"/>
      <c r="H998" s="10"/>
      <c r="I998" s="10"/>
      <c r="J998" s="10"/>
      <c r="K998" s="9"/>
      <c r="L998" s="12"/>
    </row>
    <row r="999" spans="2:12" x14ac:dyDescent="0.25">
      <c r="B999" s="8"/>
      <c r="F999" s="10"/>
      <c r="H999" s="10"/>
      <c r="I999" s="10"/>
      <c r="J999" s="10"/>
      <c r="K999" s="9"/>
      <c r="L999" s="12"/>
    </row>
    <row r="1000" spans="2:12" x14ac:dyDescent="0.25">
      <c r="B1000" s="8"/>
      <c r="F1000" s="10"/>
      <c r="H1000" s="10"/>
      <c r="I1000" s="10"/>
      <c r="J1000" s="10"/>
      <c r="K1000" s="9"/>
      <c r="L1000" s="12"/>
    </row>
    <row r="1001" spans="2:12" x14ac:dyDescent="0.25">
      <c r="B1001" s="8"/>
      <c r="F1001" s="10"/>
      <c r="H1001" s="10"/>
      <c r="I1001" s="10"/>
      <c r="J1001" s="10"/>
      <c r="K1001" s="9"/>
      <c r="L1001" s="12"/>
    </row>
    <row r="1002" spans="2:12" x14ac:dyDescent="0.25">
      <c r="B1002" s="8"/>
      <c r="F1002" s="10"/>
      <c r="H1002" s="10"/>
      <c r="I1002" s="10"/>
      <c r="J1002" s="10"/>
      <c r="K1002" s="9"/>
      <c r="L1002" s="12"/>
    </row>
    <row r="1003" spans="2:12" x14ac:dyDescent="0.25">
      <c r="B1003" s="8"/>
      <c r="F1003" s="10"/>
      <c r="H1003" s="10"/>
      <c r="I1003" s="10"/>
      <c r="J1003" s="10"/>
      <c r="K1003" s="9"/>
      <c r="L1003" s="12"/>
    </row>
    <row r="1004" spans="2:12" x14ac:dyDescent="0.25">
      <c r="B1004" s="8"/>
      <c r="F1004" s="10"/>
      <c r="H1004" s="10"/>
      <c r="I1004" s="10"/>
      <c r="J1004" s="10"/>
      <c r="K1004" s="9"/>
      <c r="L1004" s="12"/>
    </row>
    <row r="1005" spans="2:12" x14ac:dyDescent="0.25">
      <c r="B1005" s="8"/>
      <c r="F1005" s="10"/>
      <c r="H1005" s="10"/>
      <c r="I1005" s="10"/>
      <c r="J1005" s="10"/>
      <c r="K1005" s="9"/>
      <c r="L1005" s="12"/>
    </row>
    <row r="1006" spans="2:12" x14ac:dyDescent="0.25">
      <c r="B1006" s="8"/>
      <c r="F1006" s="10"/>
      <c r="H1006" s="10"/>
      <c r="I1006" s="10"/>
      <c r="J1006" s="10"/>
      <c r="K1006" s="9"/>
      <c r="L1006" s="12"/>
    </row>
    <row r="1007" spans="2:12" x14ac:dyDescent="0.25">
      <c r="B1007" s="8"/>
      <c r="F1007" s="10"/>
      <c r="H1007" s="10"/>
      <c r="I1007" s="10"/>
      <c r="J1007" s="10"/>
      <c r="K1007" s="9"/>
      <c r="L1007" s="12"/>
    </row>
    <row r="1008" spans="2:12" x14ac:dyDescent="0.25">
      <c r="B1008" s="8"/>
      <c r="F1008" s="10"/>
      <c r="H1008" s="10"/>
      <c r="I1008" s="10"/>
      <c r="J1008" s="10"/>
      <c r="K1008" s="9"/>
      <c r="L1008" s="12"/>
    </row>
    <row r="1009" spans="2:12" x14ac:dyDescent="0.25">
      <c r="B1009" s="8"/>
      <c r="F1009" s="10"/>
      <c r="H1009" s="10"/>
      <c r="I1009" s="10"/>
      <c r="J1009" s="10"/>
      <c r="K1009" s="9"/>
      <c r="L1009" s="12"/>
    </row>
    <row r="1010" spans="2:12" x14ac:dyDescent="0.25">
      <c r="B1010" s="8"/>
      <c r="F1010" s="10"/>
      <c r="H1010" s="10"/>
      <c r="I1010" s="10"/>
      <c r="J1010" s="10"/>
      <c r="K1010" s="9"/>
      <c r="L1010" s="12"/>
    </row>
    <row r="1011" spans="2:12" x14ac:dyDescent="0.25">
      <c r="B1011" s="8"/>
      <c r="F1011" s="10"/>
      <c r="H1011" s="10"/>
      <c r="I1011" s="10"/>
      <c r="J1011" s="10"/>
      <c r="K1011" s="9"/>
      <c r="L1011" s="12"/>
    </row>
    <row r="1012" spans="2:12" x14ac:dyDescent="0.25">
      <c r="B1012" s="8"/>
      <c r="F1012" s="10"/>
      <c r="H1012" s="10"/>
      <c r="I1012" s="10"/>
      <c r="J1012" s="10"/>
      <c r="K1012" s="9"/>
      <c r="L1012" s="12"/>
    </row>
    <row r="1013" spans="2:12" x14ac:dyDescent="0.25">
      <c r="B1013" s="8"/>
      <c r="F1013" s="10"/>
      <c r="H1013" s="10"/>
      <c r="I1013" s="10"/>
      <c r="J1013" s="10"/>
      <c r="K1013" s="9"/>
      <c r="L1013" s="12"/>
    </row>
    <row r="1014" spans="2:12" x14ac:dyDescent="0.25">
      <c r="B1014" s="8"/>
      <c r="F1014" s="10"/>
      <c r="H1014" s="10"/>
      <c r="I1014" s="10"/>
      <c r="J1014" s="10"/>
      <c r="K1014" s="9"/>
      <c r="L1014" s="12"/>
    </row>
    <row r="1015" spans="2:12" x14ac:dyDescent="0.25">
      <c r="B1015" s="8"/>
      <c r="F1015" s="10"/>
      <c r="H1015" s="10"/>
      <c r="I1015" s="10"/>
      <c r="J1015" s="10"/>
      <c r="K1015" s="9"/>
      <c r="L1015" s="12"/>
    </row>
    <row r="1016" spans="2:12" x14ac:dyDescent="0.25">
      <c r="B1016" s="8"/>
      <c r="F1016" s="10"/>
      <c r="H1016" s="10"/>
      <c r="I1016" s="10"/>
      <c r="J1016" s="10"/>
      <c r="K1016" s="9"/>
      <c r="L1016" s="12"/>
    </row>
    <row r="1017" spans="2:12" x14ac:dyDescent="0.25">
      <c r="B1017" s="8"/>
      <c r="F1017" s="10"/>
      <c r="H1017" s="10"/>
      <c r="I1017" s="10"/>
      <c r="J1017" s="10"/>
      <c r="K1017" s="9"/>
      <c r="L1017" s="12"/>
    </row>
    <row r="1018" spans="2:12" x14ac:dyDescent="0.25">
      <c r="B1018" s="8"/>
      <c r="F1018" s="10"/>
      <c r="H1018" s="10"/>
      <c r="I1018" s="10"/>
      <c r="J1018" s="10"/>
      <c r="K1018" s="9"/>
      <c r="L1018" s="12"/>
    </row>
    <row r="1019" spans="2:12" x14ac:dyDescent="0.25">
      <c r="B1019" s="8"/>
      <c r="F1019" s="10"/>
      <c r="H1019" s="10"/>
      <c r="I1019" s="10"/>
      <c r="J1019" s="10"/>
      <c r="K1019" s="9"/>
      <c r="L1019" s="12"/>
    </row>
    <row r="1020" spans="2:12" x14ac:dyDescent="0.25">
      <c r="B1020" s="8"/>
      <c r="F1020" s="10"/>
      <c r="H1020" s="10"/>
      <c r="I1020" s="10"/>
      <c r="J1020" s="10"/>
      <c r="K1020" s="9"/>
      <c r="L1020" s="12"/>
    </row>
    <row r="1021" spans="2:12" x14ac:dyDescent="0.25">
      <c r="B1021" s="8"/>
      <c r="F1021" s="10"/>
      <c r="H1021" s="10"/>
      <c r="I1021" s="10"/>
      <c r="J1021" s="10"/>
      <c r="K1021" s="9"/>
      <c r="L1021" s="12"/>
    </row>
    <row r="1022" spans="2:12" x14ac:dyDescent="0.25">
      <c r="B1022" s="8"/>
      <c r="F1022" s="10"/>
      <c r="H1022" s="10"/>
      <c r="I1022" s="10"/>
      <c r="J1022" s="10"/>
      <c r="K1022" s="9"/>
      <c r="L1022" s="12"/>
    </row>
    <row r="1023" spans="2:12" x14ac:dyDescent="0.25">
      <c r="B1023" s="8"/>
      <c r="F1023" s="10"/>
      <c r="H1023" s="10"/>
      <c r="I1023" s="10"/>
      <c r="J1023" s="10"/>
      <c r="K1023" s="9"/>
      <c r="L1023" s="12"/>
    </row>
    <row r="1024" spans="2:12" x14ac:dyDescent="0.25">
      <c r="B1024" s="8"/>
      <c r="F1024" s="10"/>
      <c r="H1024" s="10"/>
      <c r="I1024" s="10"/>
      <c r="J1024" s="10"/>
      <c r="K1024" s="9"/>
      <c r="L1024" s="12"/>
    </row>
    <row r="1025" spans="2:12" x14ac:dyDescent="0.25">
      <c r="B1025" s="8"/>
      <c r="F1025" s="10"/>
      <c r="H1025" s="10"/>
      <c r="I1025" s="10"/>
      <c r="J1025" s="10"/>
      <c r="K1025" s="9"/>
      <c r="L1025" s="12"/>
    </row>
    <row r="1026" spans="2:12" x14ac:dyDescent="0.25">
      <c r="B1026" s="8"/>
      <c r="F1026" s="10"/>
      <c r="H1026" s="10"/>
      <c r="I1026" s="10"/>
      <c r="J1026" s="10"/>
      <c r="K1026" s="9"/>
      <c r="L1026" s="12"/>
    </row>
    <row r="1027" spans="2:12" x14ac:dyDescent="0.25">
      <c r="B1027" s="8"/>
      <c r="F1027" s="10"/>
      <c r="H1027" s="10"/>
      <c r="I1027" s="10"/>
      <c r="J1027" s="10"/>
      <c r="K1027" s="9"/>
      <c r="L1027" s="12"/>
    </row>
    <row r="1028" spans="2:12" x14ac:dyDescent="0.25">
      <c r="B1028" s="8"/>
      <c r="F1028" s="10"/>
      <c r="H1028" s="10"/>
      <c r="I1028" s="10"/>
      <c r="J1028" s="10"/>
      <c r="K1028" s="9"/>
      <c r="L1028" s="12"/>
    </row>
    <row r="1029" spans="2:12" x14ac:dyDescent="0.25">
      <c r="B1029" s="8"/>
      <c r="F1029" s="10"/>
      <c r="H1029" s="10"/>
      <c r="I1029" s="10"/>
      <c r="J1029" s="10"/>
      <c r="K1029" s="9"/>
      <c r="L1029" s="12"/>
    </row>
    <row r="1030" spans="2:12" x14ac:dyDescent="0.25">
      <c r="B1030" s="8"/>
      <c r="F1030" s="10"/>
      <c r="H1030" s="10"/>
      <c r="I1030" s="10"/>
      <c r="J1030" s="10"/>
      <c r="K1030" s="9"/>
      <c r="L1030" s="12"/>
    </row>
    <row r="1031" spans="2:12" x14ac:dyDescent="0.25">
      <c r="B1031" s="8"/>
      <c r="F1031" s="10"/>
      <c r="H1031" s="10"/>
      <c r="I1031" s="10"/>
      <c r="J1031" s="10"/>
      <c r="K1031" s="9"/>
      <c r="L1031" s="12"/>
    </row>
    <row r="1032" spans="2:12" x14ac:dyDescent="0.25">
      <c r="B1032" s="8"/>
      <c r="F1032" s="10"/>
      <c r="H1032" s="10"/>
      <c r="I1032" s="10"/>
      <c r="J1032" s="10"/>
      <c r="K1032" s="9"/>
      <c r="L1032" s="12"/>
    </row>
    <row r="1033" spans="2:12" x14ac:dyDescent="0.25">
      <c r="B1033" s="8"/>
      <c r="F1033" s="10"/>
      <c r="H1033" s="10"/>
      <c r="I1033" s="10"/>
      <c r="J1033" s="10"/>
      <c r="K1033" s="9"/>
      <c r="L1033" s="12"/>
    </row>
    <row r="1034" spans="2:12" x14ac:dyDescent="0.25">
      <c r="B1034" s="8"/>
      <c r="F1034" s="10"/>
      <c r="H1034" s="10"/>
      <c r="I1034" s="10"/>
      <c r="J1034" s="10"/>
      <c r="K1034" s="9"/>
      <c r="L1034" s="12"/>
    </row>
    <row r="1035" spans="2:12" x14ac:dyDescent="0.25">
      <c r="B1035" s="8"/>
      <c r="F1035" s="10"/>
      <c r="H1035" s="10"/>
      <c r="I1035" s="10"/>
      <c r="J1035" s="10"/>
      <c r="K1035" s="9"/>
      <c r="L1035" s="12"/>
    </row>
    <row r="1036" spans="2:12" x14ac:dyDescent="0.25">
      <c r="B1036" s="8"/>
      <c r="F1036" s="10"/>
      <c r="H1036" s="10"/>
      <c r="I1036" s="10"/>
      <c r="J1036" s="10"/>
      <c r="K1036" s="9"/>
      <c r="L1036" s="12"/>
    </row>
    <row r="1037" spans="2:12" x14ac:dyDescent="0.25">
      <c r="B1037" s="8"/>
      <c r="F1037" s="10"/>
      <c r="H1037" s="10"/>
      <c r="I1037" s="10"/>
      <c r="J1037" s="10"/>
      <c r="K1037" s="9"/>
      <c r="L1037" s="12"/>
    </row>
    <row r="1038" spans="2:12" x14ac:dyDescent="0.25">
      <c r="B1038" s="8"/>
      <c r="F1038" s="10"/>
      <c r="H1038" s="10"/>
      <c r="I1038" s="10"/>
      <c r="J1038" s="10"/>
      <c r="K1038" s="9"/>
      <c r="L1038" s="12"/>
    </row>
    <row r="1039" spans="2:12" x14ac:dyDescent="0.25">
      <c r="B1039" s="8"/>
      <c r="F1039" s="10"/>
      <c r="H1039" s="10"/>
      <c r="I1039" s="10"/>
      <c r="J1039" s="10"/>
      <c r="K1039" s="9"/>
      <c r="L1039" s="12"/>
    </row>
    <row r="1040" spans="2:12" x14ac:dyDescent="0.25">
      <c r="B1040" s="8"/>
      <c r="F1040" s="10"/>
      <c r="H1040" s="10"/>
      <c r="I1040" s="10"/>
      <c r="J1040" s="10"/>
      <c r="K1040" s="9"/>
      <c r="L1040" s="12"/>
    </row>
    <row r="1041" spans="2:12" x14ac:dyDescent="0.25">
      <c r="B1041" s="8"/>
      <c r="F1041" s="10"/>
      <c r="H1041" s="10"/>
      <c r="I1041" s="10"/>
      <c r="J1041" s="10"/>
      <c r="K1041" s="9"/>
      <c r="L1041" s="12"/>
    </row>
    <row r="1042" spans="2:12" x14ac:dyDescent="0.25">
      <c r="B1042" s="8"/>
      <c r="F1042" s="10"/>
      <c r="H1042" s="10"/>
      <c r="I1042" s="10"/>
      <c r="J1042" s="10"/>
      <c r="K1042" s="9"/>
      <c r="L1042" s="12"/>
    </row>
    <row r="1043" spans="2:12" x14ac:dyDescent="0.25">
      <c r="B1043" s="8"/>
      <c r="F1043" s="10"/>
      <c r="H1043" s="10"/>
      <c r="I1043" s="10"/>
      <c r="J1043" s="10"/>
      <c r="K1043" s="9"/>
      <c r="L1043" s="12"/>
    </row>
    <row r="1044" spans="2:12" x14ac:dyDescent="0.25">
      <c r="B1044" s="8"/>
      <c r="F1044" s="10"/>
      <c r="H1044" s="10"/>
      <c r="I1044" s="10"/>
      <c r="J1044" s="10"/>
      <c r="K1044" s="9"/>
      <c r="L1044" s="12"/>
    </row>
    <row r="1045" spans="2:12" x14ac:dyDescent="0.25">
      <c r="B1045" s="8"/>
      <c r="F1045" s="10"/>
      <c r="H1045" s="10"/>
      <c r="I1045" s="10"/>
      <c r="J1045" s="10"/>
      <c r="K1045" s="9"/>
      <c r="L1045" s="12"/>
    </row>
    <row r="1046" spans="2:12" x14ac:dyDescent="0.25">
      <c r="B1046" s="8"/>
      <c r="F1046" s="10"/>
      <c r="H1046" s="10"/>
      <c r="I1046" s="10"/>
      <c r="J1046" s="10"/>
      <c r="K1046" s="9"/>
      <c r="L1046" s="12"/>
    </row>
    <row r="1047" spans="2:12" x14ac:dyDescent="0.25">
      <c r="B1047" s="8"/>
      <c r="F1047" s="10"/>
      <c r="H1047" s="10"/>
      <c r="I1047" s="10"/>
      <c r="J1047" s="10"/>
      <c r="K1047" s="9"/>
      <c r="L1047" s="12"/>
    </row>
    <row r="1048" spans="2:12" x14ac:dyDescent="0.25">
      <c r="B1048" s="8"/>
      <c r="F1048" s="10"/>
      <c r="H1048" s="10"/>
      <c r="I1048" s="10"/>
      <c r="J1048" s="10"/>
      <c r="K1048" s="9"/>
      <c r="L1048" s="12"/>
    </row>
    <row r="1049" spans="2:12" x14ac:dyDescent="0.25">
      <c r="B1049" s="8"/>
      <c r="F1049" s="10"/>
      <c r="H1049" s="10"/>
      <c r="I1049" s="10"/>
      <c r="J1049" s="10"/>
      <c r="K1049" s="9"/>
      <c r="L1049" s="12"/>
    </row>
    <row r="1050" spans="2:12" x14ac:dyDescent="0.25">
      <c r="B1050" s="8"/>
      <c r="F1050" s="10"/>
      <c r="H1050" s="10"/>
      <c r="I1050" s="10"/>
      <c r="J1050" s="10"/>
      <c r="K1050" s="9"/>
      <c r="L1050" s="12"/>
    </row>
    <row r="1051" spans="2:12" x14ac:dyDescent="0.25">
      <c r="B1051" s="8"/>
      <c r="F1051" s="10"/>
      <c r="H1051" s="10"/>
      <c r="I1051" s="10"/>
      <c r="J1051" s="10"/>
      <c r="K1051" s="9"/>
      <c r="L1051" s="12"/>
    </row>
    <row r="1052" spans="2:12" x14ac:dyDescent="0.25">
      <c r="B1052" s="8"/>
      <c r="F1052" s="10"/>
      <c r="H1052" s="10"/>
      <c r="I1052" s="10"/>
      <c r="J1052" s="10"/>
      <c r="K1052" s="9"/>
      <c r="L1052" s="12"/>
    </row>
    <row r="1053" spans="2:12" x14ac:dyDescent="0.25">
      <c r="B1053" s="8"/>
      <c r="F1053" s="10"/>
      <c r="H1053" s="10"/>
      <c r="I1053" s="10"/>
      <c r="J1053" s="10"/>
      <c r="K1053" s="9"/>
      <c r="L1053" s="12"/>
    </row>
    <row r="1054" spans="2:12" x14ac:dyDescent="0.25">
      <c r="B1054" s="8"/>
      <c r="F1054" s="10"/>
      <c r="H1054" s="10"/>
      <c r="I1054" s="10"/>
      <c r="J1054" s="10"/>
      <c r="K1054" s="9"/>
      <c r="L1054" s="12"/>
    </row>
    <row r="1055" spans="2:12" x14ac:dyDescent="0.25">
      <c r="B1055" s="8"/>
      <c r="F1055" s="10"/>
      <c r="H1055" s="10"/>
      <c r="I1055" s="10"/>
      <c r="J1055" s="10"/>
      <c r="K1055" s="9"/>
      <c r="L1055" s="12"/>
    </row>
    <row r="1056" spans="2:12" x14ac:dyDescent="0.25">
      <c r="B1056" s="8"/>
      <c r="F1056" s="10"/>
      <c r="H1056" s="10"/>
      <c r="I1056" s="10"/>
      <c r="J1056" s="10"/>
      <c r="K1056" s="9"/>
      <c r="L1056" s="12"/>
    </row>
    <row r="1057" spans="2:12" x14ac:dyDescent="0.25">
      <c r="B1057" s="8"/>
      <c r="F1057" s="10"/>
      <c r="H1057" s="10"/>
      <c r="I1057" s="10"/>
      <c r="J1057" s="10"/>
      <c r="K1057" s="9"/>
      <c r="L1057" s="12"/>
    </row>
    <row r="1058" spans="2:12" x14ac:dyDescent="0.25">
      <c r="B1058" s="8"/>
      <c r="F1058" s="10"/>
      <c r="H1058" s="10"/>
      <c r="I1058" s="10"/>
      <c r="J1058" s="10"/>
      <c r="K1058" s="9"/>
      <c r="L1058" s="12"/>
    </row>
    <row r="1059" spans="2:12" x14ac:dyDescent="0.25">
      <c r="B1059" s="8"/>
      <c r="F1059" s="10"/>
      <c r="H1059" s="10"/>
      <c r="I1059" s="10"/>
      <c r="J1059" s="10"/>
      <c r="K1059" s="9"/>
      <c r="L1059" s="12"/>
    </row>
    <row r="1060" spans="2:12" x14ac:dyDescent="0.25">
      <c r="B1060" s="8"/>
      <c r="F1060" s="10"/>
      <c r="H1060" s="10"/>
      <c r="I1060" s="10"/>
      <c r="J1060" s="10"/>
      <c r="K1060" s="9"/>
      <c r="L1060" s="12"/>
    </row>
    <row r="1061" spans="2:12" x14ac:dyDescent="0.25">
      <c r="B1061" s="8"/>
      <c r="F1061" s="10"/>
      <c r="H1061" s="10"/>
      <c r="I1061" s="10"/>
      <c r="J1061" s="10"/>
      <c r="K1061" s="9"/>
      <c r="L1061" s="12"/>
    </row>
    <row r="1062" spans="2:12" x14ac:dyDescent="0.25">
      <c r="B1062" s="8"/>
      <c r="F1062" s="10"/>
      <c r="H1062" s="10"/>
      <c r="I1062" s="10"/>
      <c r="J1062" s="10"/>
      <c r="K1062" s="9"/>
      <c r="L1062" s="12"/>
    </row>
    <row r="1063" spans="2:12" x14ac:dyDescent="0.25">
      <c r="B1063" s="8"/>
      <c r="F1063" s="10"/>
      <c r="H1063" s="10"/>
      <c r="I1063" s="10"/>
      <c r="J1063" s="10"/>
      <c r="K1063" s="9"/>
      <c r="L1063" s="12"/>
    </row>
    <row r="1064" spans="2:12" x14ac:dyDescent="0.25">
      <c r="B1064" s="8"/>
      <c r="F1064" s="10"/>
      <c r="H1064" s="10"/>
      <c r="I1064" s="10"/>
      <c r="J1064" s="10"/>
      <c r="K1064" s="9"/>
      <c r="L1064" s="12"/>
    </row>
    <row r="1065" spans="2:12" x14ac:dyDescent="0.25">
      <c r="B1065" s="8"/>
      <c r="F1065" s="10"/>
      <c r="H1065" s="10"/>
      <c r="I1065" s="10"/>
      <c r="J1065" s="10"/>
      <c r="K1065" s="9"/>
      <c r="L1065" s="12"/>
    </row>
    <row r="1066" spans="2:12" x14ac:dyDescent="0.25">
      <c r="B1066" s="8"/>
      <c r="F1066" s="10"/>
      <c r="H1066" s="10"/>
      <c r="I1066" s="10"/>
      <c r="J1066" s="10"/>
      <c r="K1066" s="9"/>
      <c r="L1066" s="12"/>
    </row>
    <row r="1067" spans="2:12" x14ac:dyDescent="0.25">
      <c r="B1067" s="8"/>
      <c r="F1067" s="10"/>
      <c r="H1067" s="10"/>
      <c r="I1067" s="10"/>
      <c r="J1067" s="10"/>
      <c r="K1067" s="9"/>
      <c r="L1067" s="12"/>
    </row>
    <row r="1068" spans="2:12" x14ac:dyDescent="0.25">
      <c r="B1068" s="8"/>
      <c r="F1068" s="10"/>
      <c r="H1068" s="10"/>
      <c r="I1068" s="10"/>
      <c r="J1068" s="10"/>
      <c r="K1068" s="9"/>
      <c r="L1068" s="12"/>
    </row>
    <row r="1069" spans="2:12" x14ac:dyDescent="0.25">
      <c r="B1069" s="8"/>
      <c r="F1069" s="10"/>
      <c r="H1069" s="10"/>
      <c r="I1069" s="10"/>
      <c r="J1069" s="10"/>
      <c r="K1069" s="9"/>
      <c r="L1069" s="12"/>
    </row>
    <row r="1070" spans="2:12" x14ac:dyDescent="0.25">
      <c r="B1070" s="8"/>
      <c r="F1070" s="10"/>
      <c r="H1070" s="10"/>
      <c r="I1070" s="10"/>
      <c r="J1070" s="10"/>
      <c r="K1070" s="9"/>
      <c r="L1070" s="12"/>
    </row>
    <row r="1071" spans="2:12" x14ac:dyDescent="0.25">
      <c r="B1071" s="8"/>
      <c r="F1071" s="10"/>
      <c r="H1071" s="10"/>
      <c r="I1071" s="10"/>
      <c r="J1071" s="10"/>
      <c r="K1071" s="9"/>
      <c r="L1071" s="12"/>
    </row>
    <row r="1072" spans="2:12" x14ac:dyDescent="0.25">
      <c r="B1072" s="8"/>
      <c r="F1072" s="10"/>
      <c r="H1072" s="10"/>
      <c r="I1072" s="10"/>
      <c r="J1072" s="10"/>
      <c r="K1072" s="9"/>
      <c r="L1072" s="12"/>
    </row>
    <row r="1073" spans="2:12" x14ac:dyDescent="0.25">
      <c r="B1073" s="8"/>
      <c r="F1073" s="10"/>
      <c r="H1073" s="10"/>
      <c r="I1073" s="10"/>
      <c r="J1073" s="10"/>
      <c r="K1073" s="9"/>
      <c r="L1073" s="12"/>
    </row>
    <row r="1074" spans="2:12" x14ac:dyDescent="0.25">
      <c r="B1074" s="8"/>
      <c r="F1074" s="10"/>
      <c r="H1074" s="10"/>
      <c r="I1074" s="10"/>
      <c r="J1074" s="10"/>
      <c r="K1074" s="9"/>
      <c r="L1074" s="12"/>
    </row>
    <row r="1075" spans="2:12" x14ac:dyDescent="0.25">
      <c r="B1075" s="8"/>
      <c r="F1075" s="10"/>
      <c r="H1075" s="10"/>
      <c r="I1075" s="10"/>
      <c r="J1075" s="10"/>
      <c r="K1075" s="9"/>
      <c r="L1075" s="12"/>
    </row>
    <row r="1076" spans="2:12" x14ac:dyDescent="0.25">
      <c r="B1076" s="8"/>
      <c r="F1076" s="10"/>
      <c r="H1076" s="10"/>
      <c r="I1076" s="10"/>
      <c r="J1076" s="10"/>
      <c r="K1076" s="9"/>
      <c r="L1076" s="12"/>
    </row>
    <row r="1077" spans="2:12" x14ac:dyDescent="0.25">
      <c r="B1077" s="8"/>
      <c r="F1077" s="10"/>
      <c r="H1077" s="10"/>
      <c r="I1077" s="10"/>
      <c r="J1077" s="10"/>
      <c r="K1077" s="9"/>
      <c r="L1077" s="12"/>
    </row>
    <row r="1078" spans="2:12" x14ac:dyDescent="0.25">
      <c r="B1078" s="8"/>
      <c r="F1078" s="10"/>
      <c r="H1078" s="10"/>
      <c r="I1078" s="10"/>
      <c r="J1078" s="10"/>
      <c r="K1078" s="9"/>
      <c r="L1078" s="12"/>
    </row>
    <row r="1079" spans="2:12" x14ac:dyDescent="0.25">
      <c r="B1079" s="8"/>
      <c r="F1079" s="10"/>
      <c r="H1079" s="10"/>
      <c r="I1079" s="10"/>
      <c r="J1079" s="10"/>
      <c r="K1079" s="9"/>
      <c r="L1079" s="12"/>
    </row>
    <row r="1080" spans="2:12" x14ac:dyDescent="0.25">
      <c r="B1080" s="8"/>
      <c r="F1080" s="10"/>
      <c r="H1080" s="10"/>
      <c r="I1080" s="10"/>
      <c r="J1080" s="10"/>
      <c r="K1080" s="9"/>
      <c r="L1080" s="12"/>
    </row>
    <row r="1081" spans="2:12" x14ac:dyDescent="0.25">
      <c r="B1081" s="8"/>
      <c r="F1081" s="10"/>
      <c r="H1081" s="10"/>
      <c r="I1081" s="10"/>
      <c r="J1081" s="10"/>
      <c r="K1081" s="9"/>
      <c r="L1081" s="12"/>
    </row>
    <row r="1082" spans="2:12" x14ac:dyDescent="0.25">
      <c r="B1082" s="8"/>
      <c r="F1082" s="10"/>
      <c r="H1082" s="10"/>
      <c r="I1082" s="10"/>
      <c r="J1082" s="10"/>
      <c r="K1082" s="9"/>
      <c r="L1082" s="12"/>
    </row>
    <row r="1083" spans="2:12" x14ac:dyDescent="0.25">
      <c r="B1083" s="8"/>
      <c r="F1083" s="10"/>
      <c r="H1083" s="10"/>
      <c r="I1083" s="10"/>
      <c r="J1083" s="10"/>
      <c r="K1083" s="9"/>
      <c r="L1083" s="12"/>
    </row>
    <row r="1084" spans="2:12" x14ac:dyDescent="0.25">
      <c r="B1084" s="8"/>
      <c r="F1084" s="10"/>
      <c r="H1084" s="10"/>
      <c r="I1084" s="10"/>
      <c r="J1084" s="10"/>
      <c r="K1084" s="9"/>
      <c r="L1084" s="12"/>
    </row>
    <row r="1085" spans="2:12" x14ac:dyDescent="0.25">
      <c r="B1085" s="8"/>
      <c r="F1085" s="10"/>
      <c r="H1085" s="10"/>
      <c r="I1085" s="10"/>
      <c r="J1085" s="10"/>
      <c r="K1085" s="9"/>
      <c r="L1085" s="12"/>
    </row>
    <row r="1086" spans="2:12" x14ac:dyDescent="0.25">
      <c r="B1086" s="8"/>
      <c r="F1086" s="10"/>
      <c r="H1086" s="10"/>
      <c r="I1086" s="10"/>
      <c r="J1086" s="10"/>
      <c r="K1086" s="9"/>
      <c r="L1086" s="12"/>
    </row>
    <row r="1087" spans="2:12" x14ac:dyDescent="0.25">
      <c r="B1087" s="8"/>
      <c r="F1087" s="10"/>
      <c r="H1087" s="10"/>
      <c r="I1087" s="10"/>
      <c r="J1087" s="10"/>
      <c r="K1087" s="9"/>
      <c r="L1087" s="12"/>
    </row>
    <row r="1088" spans="2:12" x14ac:dyDescent="0.25">
      <c r="B1088" s="8"/>
      <c r="F1088" s="10"/>
      <c r="H1088" s="10"/>
      <c r="I1088" s="10"/>
      <c r="J1088" s="10"/>
      <c r="K1088" s="9"/>
      <c r="L1088" s="12"/>
    </row>
    <row r="1089" spans="2:12" x14ac:dyDescent="0.25">
      <c r="B1089" s="8"/>
      <c r="F1089" s="10"/>
      <c r="H1089" s="10"/>
      <c r="I1089" s="10"/>
      <c r="J1089" s="10"/>
      <c r="K1089" s="9"/>
      <c r="L1089" s="12"/>
    </row>
    <row r="1090" spans="2:12" x14ac:dyDescent="0.25">
      <c r="B1090" s="8"/>
      <c r="F1090" s="10"/>
      <c r="H1090" s="10"/>
      <c r="I1090" s="10"/>
      <c r="J1090" s="10"/>
      <c r="K1090" s="9"/>
      <c r="L1090" s="12"/>
    </row>
    <row r="1091" spans="2:12" x14ac:dyDescent="0.25">
      <c r="B1091" s="8"/>
      <c r="F1091" s="10"/>
      <c r="H1091" s="10"/>
      <c r="I1091" s="10"/>
      <c r="J1091" s="10"/>
      <c r="K1091" s="9"/>
      <c r="L1091" s="12"/>
    </row>
    <row r="1092" spans="2:12" x14ac:dyDescent="0.25">
      <c r="B1092" s="8"/>
      <c r="F1092" s="10"/>
      <c r="H1092" s="10"/>
      <c r="I1092" s="10"/>
      <c r="J1092" s="10"/>
      <c r="K1092" s="9"/>
      <c r="L1092" s="12"/>
    </row>
    <row r="1093" spans="2:12" x14ac:dyDescent="0.25">
      <c r="B1093" s="8"/>
      <c r="F1093" s="10"/>
      <c r="H1093" s="10"/>
      <c r="I1093" s="10"/>
      <c r="J1093" s="10"/>
      <c r="K1093" s="9"/>
      <c r="L1093" s="12"/>
    </row>
    <row r="1094" spans="2:12" x14ac:dyDescent="0.25">
      <c r="B1094" s="8"/>
      <c r="F1094" s="10"/>
      <c r="H1094" s="10"/>
      <c r="I1094" s="10"/>
      <c r="J1094" s="10"/>
      <c r="K1094" s="9"/>
      <c r="L1094" s="12"/>
    </row>
    <row r="1095" spans="2:12" x14ac:dyDescent="0.25">
      <c r="B1095" s="8"/>
      <c r="F1095" s="10"/>
      <c r="H1095" s="10"/>
      <c r="I1095" s="10"/>
      <c r="J1095" s="10"/>
      <c r="K1095" s="9"/>
      <c r="L1095" s="12"/>
    </row>
    <row r="1096" spans="2:12" x14ac:dyDescent="0.25">
      <c r="B1096" s="8"/>
      <c r="F1096" s="10"/>
      <c r="H1096" s="10"/>
      <c r="I1096" s="10"/>
      <c r="J1096" s="10"/>
      <c r="K1096" s="9"/>
      <c r="L1096" s="12"/>
    </row>
    <row r="1097" spans="2:12" x14ac:dyDescent="0.25">
      <c r="B1097" s="8"/>
      <c r="F1097" s="10"/>
      <c r="H1097" s="10"/>
      <c r="I1097" s="10"/>
      <c r="J1097" s="10"/>
      <c r="K1097" s="9"/>
      <c r="L1097" s="12"/>
    </row>
    <row r="1098" spans="2:12" x14ac:dyDescent="0.25">
      <c r="B1098" s="8"/>
      <c r="F1098" s="10"/>
      <c r="H1098" s="10"/>
      <c r="I1098" s="10"/>
      <c r="J1098" s="10"/>
      <c r="K1098" s="9"/>
      <c r="L1098" s="12"/>
    </row>
    <row r="1099" spans="2:12" x14ac:dyDescent="0.25">
      <c r="B1099" s="8"/>
      <c r="F1099" s="10"/>
      <c r="H1099" s="10"/>
      <c r="I1099" s="10"/>
      <c r="J1099" s="10"/>
      <c r="K1099" s="9"/>
      <c r="L1099" s="12"/>
    </row>
    <row r="1100" spans="2:12" x14ac:dyDescent="0.25">
      <c r="B1100" s="8"/>
      <c r="F1100" s="10"/>
      <c r="H1100" s="10"/>
      <c r="I1100" s="10"/>
      <c r="J1100" s="10"/>
      <c r="K1100" s="9"/>
      <c r="L1100" s="12"/>
    </row>
    <row r="1101" spans="2:12" x14ac:dyDescent="0.25">
      <c r="B1101" s="8"/>
      <c r="F1101" s="10"/>
      <c r="H1101" s="10"/>
      <c r="I1101" s="10"/>
      <c r="J1101" s="10"/>
      <c r="K1101" s="9"/>
      <c r="L1101" s="12"/>
    </row>
    <row r="1102" spans="2:12" x14ac:dyDescent="0.25">
      <c r="B1102" s="8"/>
      <c r="F1102" s="10"/>
      <c r="H1102" s="10"/>
      <c r="I1102" s="10"/>
      <c r="J1102" s="10"/>
      <c r="K1102" s="9"/>
      <c r="L1102" s="12"/>
    </row>
    <row r="1103" spans="2:12" x14ac:dyDescent="0.25">
      <c r="B1103" s="8"/>
      <c r="F1103" s="10"/>
      <c r="H1103" s="10"/>
      <c r="I1103" s="10"/>
      <c r="J1103" s="10"/>
      <c r="K1103" s="9"/>
      <c r="L1103" s="12"/>
    </row>
    <row r="1104" spans="2:12" x14ac:dyDescent="0.25">
      <c r="B1104" s="8"/>
      <c r="F1104" s="10"/>
      <c r="H1104" s="10"/>
      <c r="I1104" s="10"/>
      <c r="J1104" s="10"/>
      <c r="K1104" s="9"/>
      <c r="L1104" s="12"/>
    </row>
    <row r="1105" spans="2:12" x14ac:dyDescent="0.25">
      <c r="B1105" s="8"/>
      <c r="F1105" s="10"/>
      <c r="H1105" s="10"/>
      <c r="I1105" s="10"/>
      <c r="J1105" s="10"/>
      <c r="K1105" s="9"/>
      <c r="L1105" s="12"/>
    </row>
    <row r="1106" spans="2:12" x14ac:dyDescent="0.25">
      <c r="B1106" s="8"/>
      <c r="F1106" s="10"/>
      <c r="H1106" s="10"/>
      <c r="I1106" s="10"/>
      <c r="J1106" s="10"/>
      <c r="K1106" s="9"/>
      <c r="L1106" s="12"/>
    </row>
    <row r="1107" spans="2:12" x14ac:dyDescent="0.25">
      <c r="B1107" s="8"/>
      <c r="F1107" s="10"/>
      <c r="H1107" s="10"/>
      <c r="I1107" s="10"/>
      <c r="J1107" s="10"/>
      <c r="K1107" s="9"/>
      <c r="L1107" s="12"/>
    </row>
    <row r="1108" spans="2:12" x14ac:dyDescent="0.25">
      <c r="B1108" s="8"/>
      <c r="F1108" s="10"/>
      <c r="H1108" s="10"/>
      <c r="I1108" s="10"/>
      <c r="J1108" s="10"/>
      <c r="K1108" s="9"/>
      <c r="L1108" s="12"/>
    </row>
    <row r="1109" spans="2:12" x14ac:dyDescent="0.25">
      <c r="B1109" s="8"/>
      <c r="F1109" s="10"/>
      <c r="H1109" s="10"/>
      <c r="I1109" s="10"/>
      <c r="J1109" s="10"/>
      <c r="K1109" s="9"/>
      <c r="L1109" s="12"/>
    </row>
    <row r="1110" spans="2:12" x14ac:dyDescent="0.25">
      <c r="B1110" s="8"/>
      <c r="F1110" s="10"/>
      <c r="H1110" s="10"/>
      <c r="I1110" s="10"/>
      <c r="J1110" s="10"/>
      <c r="K1110" s="9"/>
      <c r="L1110" s="12"/>
    </row>
    <row r="1111" spans="2:12" x14ac:dyDescent="0.25">
      <c r="B1111" s="8"/>
      <c r="F1111" s="10"/>
      <c r="H1111" s="10"/>
      <c r="I1111" s="10"/>
      <c r="J1111" s="10"/>
      <c r="K1111" s="9"/>
      <c r="L1111" s="12"/>
    </row>
    <row r="1112" spans="2:12" x14ac:dyDescent="0.25">
      <c r="B1112" s="8"/>
      <c r="F1112" s="10"/>
      <c r="H1112" s="10"/>
      <c r="I1112" s="10"/>
      <c r="J1112" s="10"/>
      <c r="K1112" s="9"/>
      <c r="L1112" s="12"/>
    </row>
    <row r="1113" spans="2:12" x14ac:dyDescent="0.25">
      <c r="B1113" s="8"/>
      <c r="F1113" s="10"/>
      <c r="H1113" s="10"/>
      <c r="I1113" s="10"/>
      <c r="J1113" s="10"/>
      <c r="K1113" s="9"/>
      <c r="L1113" s="12"/>
    </row>
    <row r="1114" spans="2:12" x14ac:dyDescent="0.25">
      <c r="B1114" s="8"/>
      <c r="F1114" s="10"/>
      <c r="H1114" s="10"/>
      <c r="I1114" s="10"/>
      <c r="J1114" s="10"/>
      <c r="K1114" s="9"/>
      <c r="L1114" s="12"/>
    </row>
    <row r="1115" spans="2:12" x14ac:dyDescent="0.25">
      <c r="B1115" s="8"/>
      <c r="F1115" s="10"/>
      <c r="H1115" s="10"/>
      <c r="I1115" s="10"/>
      <c r="J1115" s="10"/>
      <c r="K1115" s="9"/>
      <c r="L1115" s="12"/>
    </row>
    <row r="1116" spans="2:12" x14ac:dyDescent="0.25">
      <c r="B1116" s="8"/>
      <c r="F1116" s="10"/>
      <c r="H1116" s="10"/>
      <c r="I1116" s="10"/>
      <c r="J1116" s="10"/>
      <c r="K1116" s="9"/>
      <c r="L1116" s="12"/>
    </row>
    <row r="1117" spans="2:12" x14ac:dyDescent="0.25">
      <c r="B1117" s="8"/>
      <c r="F1117" s="10"/>
      <c r="H1117" s="10"/>
      <c r="I1117" s="10"/>
      <c r="J1117" s="10"/>
      <c r="K1117" s="9"/>
      <c r="L1117" s="12"/>
    </row>
    <row r="1118" spans="2:12" x14ac:dyDescent="0.25">
      <c r="B1118" s="8"/>
      <c r="F1118" s="10"/>
      <c r="H1118" s="10"/>
      <c r="I1118" s="10"/>
      <c r="J1118" s="10"/>
      <c r="K1118" s="9"/>
      <c r="L1118" s="12"/>
    </row>
    <row r="1119" spans="2:12" x14ac:dyDescent="0.25">
      <c r="B1119" s="8"/>
      <c r="F1119" s="10"/>
      <c r="H1119" s="10"/>
      <c r="I1119" s="10"/>
      <c r="J1119" s="10"/>
      <c r="K1119" s="9"/>
      <c r="L1119" s="12"/>
    </row>
    <row r="1120" spans="2:12" x14ac:dyDescent="0.25">
      <c r="B1120" s="8"/>
      <c r="F1120" s="10"/>
      <c r="H1120" s="10"/>
      <c r="I1120" s="10"/>
      <c r="J1120" s="10"/>
      <c r="K1120" s="9"/>
      <c r="L1120" s="12"/>
    </row>
    <row r="1121" spans="2:12" x14ac:dyDescent="0.25">
      <c r="B1121" s="8"/>
      <c r="F1121" s="10"/>
      <c r="H1121" s="10"/>
      <c r="I1121" s="10"/>
      <c r="J1121" s="10"/>
      <c r="K1121" s="9"/>
      <c r="L1121" s="12"/>
    </row>
    <row r="1122" spans="2:12" x14ac:dyDescent="0.25">
      <c r="B1122" s="8"/>
      <c r="H1122" s="10"/>
      <c r="I1122" s="10"/>
      <c r="J1122" s="10"/>
      <c r="K1122" s="9"/>
      <c r="L1122" s="12"/>
    </row>
    <row r="1123" spans="2:12" x14ac:dyDescent="0.25">
      <c r="B1123" s="8"/>
      <c r="I1123" s="10"/>
      <c r="J1123" s="10"/>
      <c r="K1123" s="9"/>
      <c r="L1123" s="12"/>
    </row>
    <row r="1124" spans="2:12" x14ac:dyDescent="0.25">
      <c r="B1124" s="8"/>
      <c r="I1124" s="10"/>
      <c r="J1124" s="10"/>
      <c r="K1124" s="9"/>
      <c r="L1124" s="12"/>
    </row>
    <row r="1125" spans="2:12" x14ac:dyDescent="0.25">
      <c r="B1125" s="8"/>
      <c r="I1125" s="10"/>
      <c r="J1125" s="10"/>
      <c r="K1125" s="9"/>
      <c r="L1125" s="12"/>
    </row>
    <row r="1126" spans="2:12" x14ac:dyDescent="0.25">
      <c r="B1126" s="8"/>
      <c r="I1126" s="10"/>
      <c r="J1126" s="10"/>
      <c r="K1126" s="9"/>
      <c r="L1126" s="12"/>
    </row>
    <row r="1127" spans="2:12" x14ac:dyDescent="0.25">
      <c r="B1127" s="8"/>
      <c r="I1127" s="10"/>
      <c r="J1127" s="10"/>
      <c r="K1127" s="9"/>
      <c r="L1127" s="12"/>
    </row>
    <row r="1128" spans="2:12" x14ac:dyDescent="0.25">
      <c r="B1128" s="8"/>
      <c r="I1128" s="10"/>
      <c r="J1128" s="10"/>
      <c r="K1128" s="9"/>
      <c r="L1128" s="12"/>
    </row>
    <row r="1129" spans="2:12" x14ac:dyDescent="0.25">
      <c r="B1129" s="8"/>
      <c r="I1129" s="10"/>
      <c r="J1129" s="10"/>
      <c r="K1129" s="9"/>
      <c r="L1129" s="12"/>
    </row>
    <row r="1130" spans="2:12" x14ac:dyDescent="0.25">
      <c r="B1130" s="8"/>
      <c r="I1130" s="10"/>
      <c r="J1130" s="10"/>
      <c r="K1130" s="9"/>
      <c r="L1130" s="12"/>
    </row>
    <row r="1131" spans="2:12" x14ac:dyDescent="0.25">
      <c r="B1131" s="8"/>
      <c r="I1131" s="10"/>
      <c r="J1131" s="10"/>
      <c r="K1131" s="9"/>
      <c r="L1131" s="12"/>
    </row>
    <row r="1132" spans="2:12" x14ac:dyDescent="0.25">
      <c r="B1132" s="8"/>
      <c r="I1132" s="10"/>
      <c r="J1132" s="10"/>
      <c r="K1132" s="9"/>
      <c r="L1132" s="12"/>
    </row>
    <row r="1133" spans="2:12" x14ac:dyDescent="0.25">
      <c r="B1133" s="8"/>
      <c r="I1133" s="10"/>
      <c r="J1133" s="10"/>
      <c r="K1133" s="9"/>
      <c r="L1133" s="12"/>
    </row>
    <row r="1134" spans="2:12" x14ac:dyDescent="0.25">
      <c r="B1134" s="8"/>
      <c r="I1134" s="10"/>
      <c r="J1134" s="10"/>
      <c r="K1134" s="9"/>
      <c r="L1134" s="12"/>
    </row>
    <row r="1135" spans="2:12" x14ac:dyDescent="0.25">
      <c r="B1135" s="8"/>
      <c r="I1135" s="10"/>
      <c r="J1135" s="10"/>
      <c r="K1135" s="9"/>
      <c r="L1135" s="12"/>
    </row>
    <row r="1136" spans="2:12" x14ac:dyDescent="0.25">
      <c r="B1136" s="8"/>
      <c r="I1136" s="10"/>
      <c r="J1136" s="10"/>
      <c r="K1136" s="9"/>
      <c r="L1136" s="12"/>
    </row>
    <row r="1137" spans="2:12" x14ac:dyDescent="0.25">
      <c r="B1137" s="8"/>
      <c r="I1137" s="10"/>
      <c r="J1137" s="10"/>
      <c r="K1137" s="9"/>
      <c r="L1137" s="12"/>
    </row>
    <row r="1138" spans="2:12" x14ac:dyDescent="0.25">
      <c r="B1138" s="8"/>
      <c r="I1138" s="10"/>
      <c r="J1138" s="10"/>
      <c r="K1138" s="9"/>
      <c r="L1138" s="12"/>
    </row>
    <row r="1139" spans="2:12" x14ac:dyDescent="0.25">
      <c r="B1139" s="8"/>
      <c r="I1139" s="10"/>
      <c r="J1139" s="10"/>
      <c r="K1139" s="9"/>
      <c r="L1139" s="12"/>
    </row>
    <row r="1140" spans="2:12" x14ac:dyDescent="0.25">
      <c r="B1140" s="8"/>
      <c r="I1140" s="10"/>
      <c r="J1140" s="10"/>
      <c r="K1140" s="9"/>
      <c r="L1140" s="12"/>
    </row>
    <row r="1141" spans="2:12" x14ac:dyDescent="0.25">
      <c r="B1141" s="8"/>
      <c r="I1141" s="10"/>
      <c r="J1141" s="10"/>
      <c r="K1141" s="9"/>
      <c r="L1141" s="12"/>
    </row>
    <row r="1142" spans="2:12" x14ac:dyDescent="0.25">
      <c r="B1142" s="8"/>
      <c r="I1142" s="10"/>
      <c r="J1142" s="10"/>
      <c r="K1142" s="9"/>
      <c r="L1142" s="12"/>
    </row>
    <row r="1143" spans="2:12" x14ac:dyDescent="0.25">
      <c r="B1143" s="8"/>
      <c r="I1143" s="10"/>
      <c r="J1143" s="10"/>
      <c r="K1143" s="9"/>
      <c r="L1143" s="12"/>
    </row>
    <row r="1144" spans="2:12" x14ac:dyDescent="0.25">
      <c r="B1144" s="8"/>
      <c r="I1144" s="10"/>
      <c r="J1144" s="10"/>
      <c r="K1144" s="9"/>
      <c r="L1144" s="12"/>
    </row>
    <row r="1145" spans="2:12" x14ac:dyDescent="0.25">
      <c r="B1145" s="8"/>
      <c r="I1145" s="10"/>
      <c r="J1145" s="10"/>
      <c r="K1145" s="9"/>
      <c r="L1145" s="12"/>
    </row>
    <row r="1146" spans="2:12" x14ac:dyDescent="0.25">
      <c r="B1146" s="8"/>
      <c r="I1146" s="10"/>
      <c r="J1146" s="10"/>
      <c r="K1146" s="9"/>
      <c r="L1146" s="12"/>
    </row>
    <row r="1147" spans="2:12" x14ac:dyDescent="0.25">
      <c r="B1147" s="8"/>
      <c r="I1147" s="10"/>
      <c r="J1147" s="10"/>
      <c r="K1147" s="9"/>
      <c r="L1147" s="12"/>
    </row>
    <row r="1148" spans="2:12" x14ac:dyDescent="0.25">
      <c r="B1148" s="8"/>
      <c r="I1148" s="10"/>
      <c r="J1148" s="10"/>
      <c r="K1148" s="9"/>
      <c r="L1148" s="12"/>
    </row>
    <row r="1149" spans="2:12" x14ac:dyDescent="0.25">
      <c r="B1149" s="8"/>
      <c r="I1149" s="10"/>
      <c r="J1149" s="10"/>
      <c r="K1149" s="9"/>
      <c r="L1149" s="12"/>
    </row>
    <row r="1150" spans="2:12" x14ac:dyDescent="0.25">
      <c r="B1150" s="8"/>
      <c r="I1150" s="10"/>
      <c r="J1150" s="10"/>
      <c r="K1150" s="9"/>
      <c r="L1150" s="12"/>
    </row>
    <row r="1151" spans="2:12" x14ac:dyDescent="0.25">
      <c r="B1151" s="8"/>
      <c r="I1151" s="10"/>
      <c r="J1151" s="10"/>
      <c r="K1151" s="9"/>
      <c r="L1151" s="12"/>
    </row>
    <row r="1152" spans="2:12" x14ac:dyDescent="0.25">
      <c r="B1152" s="8"/>
      <c r="I1152" s="10"/>
      <c r="J1152" s="10"/>
      <c r="K1152" s="9"/>
      <c r="L1152" s="12"/>
    </row>
    <row r="1153" spans="2:12" x14ac:dyDescent="0.25">
      <c r="B1153" s="8"/>
      <c r="I1153" s="10"/>
      <c r="J1153" s="10"/>
      <c r="K1153" s="9"/>
      <c r="L1153" s="12"/>
    </row>
    <row r="1154" spans="2:12" x14ac:dyDescent="0.25">
      <c r="B1154" s="8"/>
      <c r="I1154" s="10"/>
      <c r="J1154" s="10"/>
      <c r="K1154" s="9"/>
      <c r="L1154" s="12"/>
    </row>
    <row r="1155" spans="2:12" x14ac:dyDescent="0.25">
      <c r="B1155" s="8"/>
      <c r="I1155" s="10"/>
      <c r="J1155" s="10"/>
      <c r="K1155" s="9"/>
      <c r="L1155" s="12"/>
    </row>
    <row r="1156" spans="2:12" x14ac:dyDescent="0.25">
      <c r="B1156" s="8"/>
      <c r="I1156" s="10"/>
      <c r="J1156" s="10"/>
      <c r="K1156" s="9"/>
      <c r="L1156" s="12"/>
    </row>
    <row r="1157" spans="2:12" x14ac:dyDescent="0.25">
      <c r="B1157" s="8"/>
      <c r="I1157" s="10"/>
      <c r="J1157" s="10"/>
      <c r="K1157" s="9"/>
      <c r="L1157" s="12"/>
    </row>
    <row r="1158" spans="2:12" x14ac:dyDescent="0.25">
      <c r="B1158" s="8"/>
      <c r="I1158" s="10"/>
      <c r="J1158" s="10"/>
      <c r="K1158" s="9"/>
      <c r="L1158" s="12"/>
    </row>
    <row r="1159" spans="2:12" x14ac:dyDescent="0.25">
      <c r="B1159" s="8"/>
      <c r="I1159" s="10"/>
      <c r="J1159" s="10"/>
      <c r="K1159" s="9"/>
      <c r="L1159" s="12"/>
    </row>
    <row r="1160" spans="2:12" x14ac:dyDescent="0.25">
      <c r="B1160" s="8"/>
      <c r="I1160" s="10"/>
      <c r="J1160" s="10"/>
      <c r="K1160" s="9"/>
      <c r="L1160" s="12"/>
    </row>
    <row r="1161" spans="2:12" x14ac:dyDescent="0.25">
      <c r="B1161" s="8"/>
      <c r="I1161" s="10"/>
      <c r="J1161" s="10"/>
      <c r="K1161" s="9"/>
      <c r="L1161" s="12"/>
    </row>
    <row r="1162" spans="2:12" x14ac:dyDescent="0.25">
      <c r="B1162" s="8"/>
      <c r="I1162" s="10"/>
      <c r="J1162" s="10"/>
      <c r="K1162" s="9"/>
      <c r="L1162" s="12"/>
    </row>
    <row r="1163" spans="2:12" x14ac:dyDescent="0.25">
      <c r="B1163" s="8"/>
      <c r="I1163" s="10"/>
      <c r="J1163" s="10"/>
      <c r="K1163" s="9"/>
      <c r="L1163" s="12"/>
    </row>
    <row r="1164" spans="2:12" x14ac:dyDescent="0.25">
      <c r="B1164" s="8"/>
      <c r="I1164" s="10"/>
      <c r="J1164" s="10"/>
      <c r="K1164" s="9"/>
      <c r="L1164" s="12"/>
    </row>
    <row r="1165" spans="2:12" x14ac:dyDescent="0.25">
      <c r="B1165" s="8"/>
      <c r="I1165" s="10"/>
      <c r="J1165" s="10"/>
      <c r="K1165" s="9"/>
      <c r="L1165" s="12"/>
    </row>
    <row r="1166" spans="2:12" x14ac:dyDescent="0.25">
      <c r="B1166" s="8"/>
      <c r="I1166" s="10"/>
      <c r="J1166" s="10"/>
      <c r="K1166" s="9"/>
      <c r="L1166" s="12"/>
    </row>
    <row r="1167" spans="2:12" x14ac:dyDescent="0.25">
      <c r="B1167" s="8"/>
      <c r="I1167" s="10"/>
      <c r="J1167" s="10"/>
      <c r="K1167" s="9"/>
      <c r="L1167" s="12"/>
    </row>
    <row r="1168" spans="2:12" x14ac:dyDescent="0.25">
      <c r="B1168" s="8"/>
      <c r="I1168" s="10"/>
      <c r="J1168" s="10"/>
      <c r="K1168" s="9"/>
      <c r="L1168" s="12"/>
    </row>
    <row r="1169" spans="2:12" x14ac:dyDescent="0.25">
      <c r="B1169" s="8"/>
      <c r="I1169" s="10"/>
      <c r="J1169" s="10"/>
      <c r="K1169" s="9"/>
      <c r="L1169" s="12"/>
    </row>
    <row r="1170" spans="2:12" x14ac:dyDescent="0.25">
      <c r="B1170" s="8"/>
      <c r="I1170" s="10"/>
      <c r="J1170" s="10"/>
      <c r="K1170" s="9"/>
      <c r="L1170" s="12"/>
    </row>
    <row r="1171" spans="2:12" x14ac:dyDescent="0.25">
      <c r="B1171" s="8"/>
      <c r="I1171" s="10"/>
      <c r="J1171" s="10"/>
      <c r="K1171" s="9"/>
      <c r="L1171" s="12"/>
    </row>
    <row r="1172" spans="2:12" x14ac:dyDescent="0.25">
      <c r="B1172" s="8"/>
      <c r="I1172" s="10"/>
      <c r="J1172" s="10"/>
      <c r="K1172" s="9"/>
      <c r="L1172" s="12"/>
    </row>
    <row r="1173" spans="2:12" x14ac:dyDescent="0.25">
      <c r="B1173" s="8"/>
      <c r="I1173" s="10"/>
      <c r="J1173" s="10"/>
      <c r="K1173" s="9"/>
      <c r="L1173" s="12"/>
    </row>
    <row r="1174" spans="2:12" x14ac:dyDescent="0.25">
      <c r="B1174" s="8"/>
      <c r="I1174" s="10"/>
      <c r="J1174" s="10"/>
      <c r="K1174" s="9"/>
      <c r="L1174" s="12"/>
    </row>
    <row r="1175" spans="2:12" x14ac:dyDescent="0.25">
      <c r="B1175" s="8"/>
      <c r="I1175" s="10"/>
      <c r="J1175" s="10"/>
      <c r="K1175" s="9"/>
      <c r="L1175" s="12"/>
    </row>
    <row r="1176" spans="2:12" x14ac:dyDescent="0.25">
      <c r="B1176" s="8"/>
      <c r="I1176" s="10"/>
      <c r="J1176" s="10"/>
      <c r="K1176" s="9"/>
      <c r="L1176" s="12"/>
    </row>
    <row r="1177" spans="2:12" x14ac:dyDescent="0.25">
      <c r="B1177" s="8"/>
      <c r="I1177" s="10"/>
      <c r="J1177" s="10"/>
      <c r="K1177" s="9"/>
      <c r="L1177" s="12"/>
    </row>
    <row r="1178" spans="2:12" x14ac:dyDescent="0.25">
      <c r="B1178" s="8"/>
      <c r="I1178" s="10"/>
      <c r="J1178" s="10"/>
      <c r="K1178" s="9"/>
      <c r="L1178" s="12"/>
    </row>
    <row r="1179" spans="2:12" x14ac:dyDescent="0.25">
      <c r="B1179" s="8"/>
      <c r="I1179" s="10"/>
      <c r="J1179" s="10"/>
      <c r="K1179" s="9"/>
      <c r="L1179" s="12"/>
    </row>
    <row r="1180" spans="2:12" x14ac:dyDescent="0.25">
      <c r="B1180" s="8"/>
      <c r="I1180" s="10"/>
      <c r="J1180" s="10"/>
      <c r="K1180" s="9"/>
      <c r="L1180" s="12"/>
    </row>
    <row r="1181" spans="2:12" x14ac:dyDescent="0.25">
      <c r="B1181" s="8"/>
      <c r="I1181" s="10"/>
      <c r="J1181" s="10"/>
      <c r="K1181" s="9"/>
      <c r="L1181" s="12"/>
    </row>
    <row r="1182" spans="2:12" x14ac:dyDescent="0.25">
      <c r="B1182" s="8"/>
      <c r="I1182" s="10"/>
      <c r="J1182" s="10"/>
      <c r="K1182" s="9"/>
      <c r="L1182" s="12"/>
    </row>
    <row r="1183" spans="2:12" x14ac:dyDescent="0.25">
      <c r="B1183" s="8"/>
      <c r="I1183" s="10"/>
      <c r="J1183" s="10"/>
      <c r="K1183" s="9"/>
      <c r="L1183" s="12"/>
    </row>
    <row r="1184" spans="2:12" x14ac:dyDescent="0.25">
      <c r="B1184" s="8"/>
      <c r="I1184" s="10"/>
      <c r="J1184" s="10"/>
      <c r="K1184" s="9"/>
      <c r="L1184" s="12"/>
    </row>
    <row r="1185" spans="2:12" x14ac:dyDescent="0.25">
      <c r="B1185" s="8"/>
      <c r="I1185" s="10"/>
      <c r="J1185" s="10"/>
      <c r="K1185" s="9"/>
      <c r="L1185" s="12"/>
    </row>
    <row r="1186" spans="2:12" x14ac:dyDescent="0.25">
      <c r="B1186" s="8"/>
      <c r="I1186" s="10"/>
      <c r="J1186" s="10"/>
      <c r="K1186" s="9"/>
      <c r="L1186" s="12"/>
    </row>
    <row r="1187" spans="2:12" x14ac:dyDescent="0.25">
      <c r="B1187" s="8"/>
      <c r="I1187" s="10"/>
      <c r="J1187" s="10"/>
      <c r="K1187" s="9"/>
      <c r="L1187" s="12"/>
    </row>
    <row r="1188" spans="2:12" x14ac:dyDescent="0.25">
      <c r="B1188" s="8"/>
      <c r="I1188" s="10"/>
      <c r="J1188" s="10"/>
      <c r="K1188" s="9"/>
      <c r="L1188" s="12"/>
    </row>
    <row r="1189" spans="2:12" x14ac:dyDescent="0.25">
      <c r="B1189" s="8"/>
      <c r="I1189" s="10"/>
      <c r="J1189" s="10"/>
      <c r="K1189" s="9"/>
      <c r="L1189" s="12"/>
    </row>
    <row r="1190" spans="2:12" x14ac:dyDescent="0.25">
      <c r="B1190" s="8"/>
      <c r="I1190" s="10"/>
      <c r="J1190" s="10"/>
      <c r="K1190" s="9"/>
      <c r="L1190" s="12"/>
    </row>
    <row r="1191" spans="2:12" x14ac:dyDescent="0.25">
      <c r="B1191" s="8"/>
      <c r="I1191" s="10"/>
      <c r="J1191" s="10"/>
      <c r="K1191" s="9"/>
      <c r="L1191" s="12"/>
    </row>
    <row r="1192" spans="2:12" x14ac:dyDescent="0.25">
      <c r="B1192" s="8"/>
      <c r="I1192" s="10"/>
      <c r="J1192" s="10"/>
      <c r="K1192" s="9"/>
      <c r="L1192" s="12"/>
    </row>
    <row r="1193" spans="2:12" x14ac:dyDescent="0.25">
      <c r="B1193" s="8"/>
      <c r="I1193" s="10"/>
      <c r="J1193" s="10"/>
      <c r="K1193" s="9"/>
      <c r="L1193" s="12"/>
    </row>
    <row r="1194" spans="2:12" x14ac:dyDescent="0.25">
      <c r="B1194" s="8"/>
      <c r="I1194" s="10"/>
      <c r="J1194" s="10"/>
      <c r="K1194" s="9"/>
      <c r="L1194" s="12"/>
    </row>
    <row r="1195" spans="2:12" x14ac:dyDescent="0.25">
      <c r="B1195" s="8"/>
      <c r="I1195" s="10"/>
      <c r="J1195" s="10"/>
      <c r="K1195" s="9"/>
      <c r="L1195" s="12"/>
    </row>
    <row r="1196" spans="2:12" x14ac:dyDescent="0.25">
      <c r="B1196" s="8"/>
      <c r="I1196" s="10"/>
      <c r="J1196" s="10"/>
      <c r="K1196" s="9"/>
      <c r="L1196" s="12"/>
    </row>
    <row r="1197" spans="2:12" x14ac:dyDescent="0.25">
      <c r="B1197" s="8"/>
      <c r="I1197" s="10"/>
      <c r="J1197" s="10"/>
      <c r="K1197" s="9"/>
      <c r="L1197" s="12"/>
    </row>
    <row r="1198" spans="2:12" x14ac:dyDescent="0.25">
      <c r="B1198" s="8"/>
      <c r="I1198" s="10"/>
      <c r="J1198" s="10"/>
      <c r="K1198" s="9"/>
      <c r="L1198" s="12"/>
    </row>
    <row r="1199" spans="2:12" x14ac:dyDescent="0.25">
      <c r="B1199" s="8"/>
      <c r="I1199" s="10"/>
      <c r="J1199" s="10"/>
      <c r="K1199" s="9"/>
      <c r="L1199" s="12"/>
    </row>
    <row r="1200" spans="2:12" x14ac:dyDescent="0.25">
      <c r="B1200" s="8"/>
      <c r="I1200" s="10"/>
      <c r="J1200" s="10"/>
      <c r="K1200" s="9"/>
      <c r="L1200" s="12"/>
    </row>
    <row r="1201" spans="2:12" x14ac:dyDescent="0.25">
      <c r="B1201" s="8"/>
      <c r="I1201" s="10"/>
      <c r="J1201" s="10"/>
      <c r="K1201" s="9"/>
      <c r="L1201" s="12"/>
    </row>
    <row r="1202" spans="2:12" x14ac:dyDescent="0.25">
      <c r="B1202" s="8"/>
      <c r="I1202" s="10"/>
      <c r="J1202" s="10"/>
      <c r="K1202" s="9"/>
      <c r="L1202" s="12"/>
    </row>
    <row r="1203" spans="2:12" x14ac:dyDescent="0.25">
      <c r="B1203" s="8"/>
      <c r="I1203" s="10"/>
      <c r="J1203" s="10"/>
      <c r="K1203" s="9"/>
      <c r="L1203" s="12"/>
    </row>
    <row r="1204" spans="2:12" x14ac:dyDescent="0.25">
      <c r="B1204" s="8"/>
      <c r="I1204" s="10"/>
      <c r="J1204" s="10"/>
      <c r="K1204" s="9"/>
      <c r="L1204" s="12"/>
    </row>
    <row r="1205" spans="2:12" x14ac:dyDescent="0.25">
      <c r="B1205" s="8"/>
      <c r="I1205" s="10"/>
      <c r="J1205" s="10"/>
      <c r="K1205" s="9"/>
      <c r="L1205" s="12"/>
    </row>
    <row r="1206" spans="2:12" x14ac:dyDescent="0.25">
      <c r="B1206" s="8"/>
      <c r="I1206" s="10"/>
      <c r="J1206" s="10"/>
      <c r="K1206" s="9"/>
      <c r="L1206" s="12"/>
    </row>
    <row r="1207" spans="2:12" x14ac:dyDescent="0.25">
      <c r="B1207" s="8"/>
      <c r="I1207" s="10"/>
      <c r="J1207" s="10"/>
      <c r="K1207" s="9"/>
      <c r="L1207" s="12"/>
    </row>
    <row r="1208" spans="2:12" x14ac:dyDescent="0.25">
      <c r="B1208" s="8"/>
      <c r="I1208" s="10"/>
      <c r="J1208" s="10"/>
      <c r="K1208" s="9"/>
      <c r="L1208" s="12"/>
    </row>
    <row r="1209" spans="2:12" x14ac:dyDescent="0.25">
      <c r="B1209" s="8"/>
      <c r="I1209" s="10"/>
      <c r="J1209" s="10"/>
      <c r="K1209" s="9"/>
      <c r="L1209" s="12"/>
    </row>
    <row r="1210" spans="2:12" x14ac:dyDescent="0.25">
      <c r="B1210" s="8"/>
      <c r="I1210" s="10"/>
      <c r="J1210" s="10"/>
      <c r="K1210" s="9"/>
      <c r="L1210" s="12"/>
    </row>
    <row r="1211" spans="2:12" x14ac:dyDescent="0.25">
      <c r="B1211" s="8"/>
      <c r="I1211" s="10"/>
      <c r="J1211" s="10"/>
      <c r="K1211" s="9"/>
      <c r="L1211" s="12"/>
    </row>
    <row r="1212" spans="2:12" x14ac:dyDescent="0.25">
      <c r="B1212" s="8"/>
      <c r="I1212" s="10"/>
      <c r="J1212" s="10"/>
      <c r="K1212" s="9"/>
      <c r="L1212" s="12"/>
    </row>
    <row r="1213" spans="2:12" x14ac:dyDescent="0.25">
      <c r="B1213" s="8"/>
      <c r="I1213" s="10"/>
      <c r="J1213" s="10"/>
      <c r="K1213" s="9"/>
      <c r="L1213" s="12"/>
    </row>
    <row r="1214" spans="2:12" x14ac:dyDescent="0.25">
      <c r="B1214" s="8"/>
      <c r="I1214" s="10"/>
      <c r="J1214" s="10"/>
      <c r="K1214" s="9"/>
      <c r="L1214" s="12"/>
    </row>
    <row r="1215" spans="2:12" x14ac:dyDescent="0.25">
      <c r="B1215" s="8"/>
      <c r="I1215" s="10"/>
      <c r="J1215" s="10"/>
      <c r="K1215" s="9"/>
      <c r="L1215" s="12"/>
    </row>
    <row r="1216" spans="2:12" x14ac:dyDescent="0.25">
      <c r="B1216" s="8"/>
      <c r="I1216" s="10"/>
      <c r="J1216" s="10"/>
      <c r="K1216" s="9"/>
      <c r="L1216" s="12"/>
    </row>
    <row r="1217" spans="2:12" x14ac:dyDescent="0.25">
      <c r="B1217" s="8"/>
      <c r="I1217" s="10"/>
      <c r="J1217" s="10"/>
      <c r="K1217" s="9"/>
      <c r="L1217" s="12"/>
    </row>
    <row r="1218" spans="2:12" x14ac:dyDescent="0.25">
      <c r="B1218" s="8"/>
      <c r="I1218" s="10"/>
      <c r="J1218" s="10"/>
      <c r="K1218" s="9"/>
      <c r="L1218" s="12"/>
    </row>
    <row r="1219" spans="2:12" x14ac:dyDescent="0.25">
      <c r="B1219" s="8"/>
      <c r="I1219" s="10"/>
      <c r="J1219" s="10"/>
      <c r="K1219" s="9"/>
      <c r="L1219" s="12"/>
    </row>
    <row r="1220" spans="2:12" x14ac:dyDescent="0.25">
      <c r="B1220" s="8"/>
      <c r="I1220" s="10"/>
      <c r="J1220" s="10"/>
      <c r="K1220" s="9"/>
      <c r="L1220" s="12"/>
    </row>
    <row r="1221" spans="2:12" x14ac:dyDescent="0.25">
      <c r="B1221" s="8"/>
      <c r="I1221" s="10"/>
      <c r="J1221" s="10"/>
      <c r="K1221" s="9"/>
      <c r="L1221" s="12"/>
    </row>
    <row r="1222" spans="2:12" x14ac:dyDescent="0.25">
      <c r="B1222" s="8"/>
      <c r="I1222" s="10"/>
      <c r="J1222" s="10"/>
      <c r="K1222" s="9"/>
      <c r="L1222" s="12"/>
    </row>
    <row r="1223" spans="2:12" x14ac:dyDescent="0.25">
      <c r="B1223" s="8"/>
      <c r="I1223" s="10"/>
      <c r="J1223" s="10"/>
      <c r="K1223" s="9"/>
      <c r="L1223" s="12"/>
    </row>
    <row r="1224" spans="2:12" x14ac:dyDescent="0.25">
      <c r="B1224" s="8"/>
      <c r="I1224" s="10"/>
      <c r="J1224" s="10"/>
      <c r="K1224" s="9"/>
      <c r="L1224" s="12"/>
    </row>
    <row r="1225" spans="2:12" x14ac:dyDescent="0.25">
      <c r="B1225" s="8"/>
      <c r="I1225" s="10"/>
      <c r="J1225" s="10"/>
      <c r="K1225" s="9"/>
      <c r="L1225" s="12"/>
    </row>
    <row r="1226" spans="2:12" x14ac:dyDescent="0.25">
      <c r="B1226" s="8"/>
      <c r="I1226" s="10"/>
      <c r="J1226" s="10"/>
      <c r="K1226" s="9"/>
      <c r="L1226" s="12"/>
    </row>
    <row r="1227" spans="2:12" x14ac:dyDescent="0.25">
      <c r="B1227" s="8"/>
      <c r="I1227" s="10"/>
      <c r="J1227" s="10"/>
      <c r="K1227" s="9"/>
      <c r="L1227" s="12"/>
    </row>
    <row r="1228" spans="2:12" x14ac:dyDescent="0.25">
      <c r="B1228" s="8"/>
      <c r="I1228" s="10"/>
      <c r="J1228" s="10"/>
      <c r="K1228" s="9"/>
      <c r="L1228" s="12"/>
    </row>
    <row r="1229" spans="2:12" x14ac:dyDescent="0.25">
      <c r="B1229" s="8"/>
      <c r="I1229" s="10"/>
      <c r="J1229" s="10"/>
      <c r="K1229" s="9"/>
      <c r="L1229" s="12"/>
    </row>
    <row r="1230" spans="2:12" x14ac:dyDescent="0.25">
      <c r="B1230" s="8"/>
      <c r="I1230" s="10"/>
      <c r="J1230" s="10"/>
      <c r="K1230" s="9"/>
      <c r="L1230" s="12"/>
    </row>
    <row r="1231" spans="2:12" x14ac:dyDescent="0.25">
      <c r="B1231" s="8"/>
      <c r="I1231" s="10"/>
      <c r="J1231" s="10"/>
      <c r="K1231" s="9"/>
      <c r="L1231" s="12"/>
    </row>
    <row r="1232" spans="2:12" x14ac:dyDescent="0.25">
      <c r="B1232" s="8"/>
      <c r="I1232" s="10"/>
      <c r="J1232" s="10"/>
      <c r="K1232" s="9"/>
      <c r="L1232" s="12"/>
    </row>
    <row r="1233" spans="2:12" x14ac:dyDescent="0.25">
      <c r="B1233" s="8"/>
      <c r="I1233" s="10"/>
      <c r="J1233" s="10"/>
      <c r="K1233" s="9"/>
      <c r="L1233" s="12"/>
    </row>
    <row r="1234" spans="2:12" x14ac:dyDescent="0.25">
      <c r="B1234" s="8"/>
      <c r="I1234" s="10"/>
      <c r="J1234" s="10"/>
      <c r="K1234" s="9"/>
      <c r="L1234" s="12"/>
    </row>
    <row r="1235" spans="2:12" x14ac:dyDescent="0.25">
      <c r="B1235" s="8"/>
      <c r="I1235" s="10"/>
      <c r="J1235" s="10"/>
      <c r="K1235" s="9"/>
      <c r="L1235" s="12"/>
    </row>
    <row r="1236" spans="2:12" x14ac:dyDescent="0.25">
      <c r="B1236" s="8"/>
      <c r="I1236" s="10"/>
      <c r="J1236" s="10"/>
      <c r="K1236" s="9"/>
      <c r="L1236" s="12"/>
    </row>
    <row r="1237" spans="2:12" x14ac:dyDescent="0.25">
      <c r="B1237" s="8"/>
      <c r="I1237" s="10"/>
      <c r="J1237" s="10"/>
      <c r="K1237" s="9"/>
      <c r="L1237" s="12"/>
    </row>
    <row r="1238" spans="2:12" x14ac:dyDescent="0.25">
      <c r="B1238" s="8"/>
      <c r="I1238" s="10"/>
      <c r="J1238" s="10"/>
      <c r="K1238" s="9"/>
      <c r="L1238" s="12"/>
    </row>
    <row r="1239" spans="2:12" x14ac:dyDescent="0.25">
      <c r="B1239" s="8"/>
      <c r="I1239" s="10"/>
      <c r="J1239" s="10"/>
      <c r="K1239" s="9"/>
      <c r="L1239" s="12"/>
    </row>
    <row r="1240" spans="2:12" x14ac:dyDescent="0.25">
      <c r="B1240" s="8"/>
      <c r="I1240" s="10"/>
      <c r="J1240" s="10"/>
      <c r="K1240" s="9"/>
      <c r="L1240" s="12"/>
    </row>
    <row r="1241" spans="2:12" x14ac:dyDescent="0.25">
      <c r="B1241" s="8"/>
      <c r="I1241" s="10"/>
      <c r="J1241" s="10"/>
      <c r="K1241" s="9"/>
      <c r="L1241" s="12"/>
    </row>
    <row r="1242" spans="2:12" x14ac:dyDescent="0.25">
      <c r="B1242" s="8"/>
      <c r="I1242" s="10"/>
      <c r="J1242" s="10"/>
      <c r="K1242" s="9"/>
      <c r="L1242" s="12"/>
    </row>
    <row r="1243" spans="2:12" x14ac:dyDescent="0.25">
      <c r="B1243" s="8"/>
      <c r="I1243" s="10"/>
      <c r="J1243" s="10"/>
      <c r="K1243" s="9"/>
      <c r="L1243" s="12"/>
    </row>
    <row r="1244" spans="2:12" x14ac:dyDescent="0.25">
      <c r="B1244" s="8"/>
      <c r="I1244" s="10"/>
      <c r="J1244" s="10"/>
      <c r="K1244" s="9"/>
      <c r="L1244" s="12"/>
    </row>
    <row r="1245" spans="2:12" x14ac:dyDescent="0.25">
      <c r="B1245" s="8"/>
      <c r="I1245" s="10"/>
      <c r="J1245" s="10"/>
      <c r="K1245" s="9"/>
      <c r="L1245" s="12"/>
    </row>
    <row r="1246" spans="2:12" x14ac:dyDescent="0.25">
      <c r="B1246" s="8"/>
      <c r="I1246" s="10"/>
      <c r="J1246" s="10"/>
      <c r="K1246" s="9"/>
      <c r="L1246" s="12"/>
    </row>
    <row r="1247" spans="2:12" x14ac:dyDescent="0.25">
      <c r="B1247" s="8"/>
      <c r="I1247" s="10"/>
      <c r="J1247" s="10"/>
      <c r="K1247" s="9"/>
      <c r="L1247" s="12"/>
    </row>
    <row r="1248" spans="2:12" x14ac:dyDescent="0.25">
      <c r="B1248" s="8"/>
      <c r="I1248" s="10"/>
      <c r="J1248" s="10"/>
      <c r="K1248" s="9"/>
      <c r="L1248" s="12"/>
    </row>
    <row r="1249" spans="2:12" x14ac:dyDescent="0.25">
      <c r="B1249" s="8"/>
      <c r="I1249" s="10"/>
      <c r="J1249" s="10"/>
      <c r="K1249" s="9"/>
      <c r="L1249" s="12"/>
    </row>
    <row r="1250" spans="2:12" x14ac:dyDescent="0.25">
      <c r="B1250" s="8"/>
      <c r="I1250" s="10"/>
      <c r="J1250" s="10"/>
      <c r="K1250" s="9"/>
      <c r="L1250" s="12"/>
    </row>
    <row r="1251" spans="2:12" x14ac:dyDescent="0.25">
      <c r="B1251" s="8"/>
      <c r="I1251" s="10"/>
      <c r="J1251" s="10"/>
      <c r="K1251" s="9"/>
      <c r="L1251" s="12"/>
    </row>
    <row r="1252" spans="2:12" x14ac:dyDescent="0.25">
      <c r="B1252" s="8"/>
      <c r="I1252" s="10"/>
      <c r="J1252" s="10"/>
      <c r="K1252" s="9"/>
      <c r="L1252" s="12"/>
    </row>
    <row r="1253" spans="2:12" x14ac:dyDescent="0.25">
      <c r="B1253" s="8"/>
      <c r="I1253" s="10"/>
      <c r="J1253" s="10"/>
      <c r="K1253" s="9"/>
      <c r="L1253" s="12"/>
    </row>
    <row r="1254" spans="2:12" x14ac:dyDescent="0.25">
      <c r="B1254" s="8"/>
      <c r="I1254" s="10"/>
      <c r="J1254" s="10"/>
      <c r="K1254" s="9"/>
      <c r="L1254" s="12"/>
    </row>
    <row r="1255" spans="2:12" x14ac:dyDescent="0.25">
      <c r="B1255" s="8"/>
      <c r="I1255" s="10"/>
      <c r="J1255" s="10"/>
      <c r="K1255" s="9"/>
      <c r="L1255" s="12"/>
    </row>
    <row r="1256" spans="2:12" x14ac:dyDescent="0.25">
      <c r="B1256" s="8"/>
      <c r="I1256" s="10"/>
      <c r="J1256" s="10"/>
      <c r="K1256" s="9"/>
      <c r="L1256" s="12"/>
    </row>
    <row r="1257" spans="2:12" x14ac:dyDescent="0.25">
      <c r="B1257" s="8"/>
      <c r="I1257" s="10"/>
      <c r="J1257" s="10"/>
      <c r="K1257" s="9"/>
      <c r="L1257" s="12"/>
    </row>
    <row r="1258" spans="2:12" x14ac:dyDescent="0.25">
      <c r="B1258" s="8"/>
      <c r="I1258" s="10"/>
      <c r="J1258" s="10"/>
      <c r="K1258" s="9"/>
      <c r="L1258" s="12"/>
    </row>
    <row r="1259" spans="2:12" x14ac:dyDescent="0.25">
      <c r="B1259" s="8"/>
      <c r="I1259" s="10"/>
      <c r="J1259" s="10"/>
      <c r="K1259" s="9"/>
      <c r="L1259" s="12"/>
    </row>
    <row r="1260" spans="2:12" x14ac:dyDescent="0.25">
      <c r="B1260" s="8"/>
      <c r="I1260" s="10"/>
      <c r="J1260" s="10"/>
      <c r="K1260" s="9"/>
      <c r="L1260" s="12"/>
    </row>
    <row r="1261" spans="2:12" x14ac:dyDescent="0.25">
      <c r="B1261" s="8"/>
      <c r="I1261" s="10"/>
      <c r="J1261" s="10"/>
      <c r="K1261" s="9"/>
      <c r="L1261" s="12"/>
    </row>
    <row r="1262" spans="2:12" x14ac:dyDescent="0.25">
      <c r="B1262" s="8"/>
      <c r="I1262" s="10"/>
      <c r="J1262" s="10"/>
      <c r="K1262" s="9"/>
      <c r="L1262" s="12"/>
    </row>
    <row r="1263" spans="2:12" x14ac:dyDescent="0.25">
      <c r="B1263" s="8"/>
      <c r="I1263" s="10"/>
      <c r="J1263" s="10"/>
      <c r="K1263" s="9"/>
      <c r="L1263" s="12"/>
    </row>
    <row r="1264" spans="2:12" x14ac:dyDescent="0.25">
      <c r="B1264" s="8"/>
      <c r="I1264" s="10"/>
      <c r="J1264" s="10"/>
      <c r="K1264" s="9"/>
      <c r="L1264" s="12"/>
    </row>
    <row r="1265" spans="2:12" x14ac:dyDescent="0.25">
      <c r="B1265" s="8"/>
      <c r="I1265" s="10"/>
      <c r="J1265" s="10"/>
      <c r="K1265" s="9"/>
      <c r="L1265" s="12"/>
    </row>
    <row r="1266" spans="2:12" x14ac:dyDescent="0.25">
      <c r="B1266" s="8"/>
      <c r="I1266" s="10"/>
      <c r="J1266" s="10"/>
      <c r="K1266" s="9"/>
      <c r="L1266" s="12"/>
    </row>
    <row r="1267" spans="2:12" x14ac:dyDescent="0.25">
      <c r="B1267" s="8"/>
      <c r="I1267" s="10"/>
      <c r="J1267" s="10"/>
      <c r="K1267" s="9"/>
      <c r="L1267" s="12"/>
    </row>
    <row r="1268" spans="2:12" x14ac:dyDescent="0.25">
      <c r="B1268" s="8"/>
      <c r="I1268" s="10"/>
      <c r="J1268" s="10"/>
      <c r="K1268" s="9"/>
      <c r="L1268" s="12"/>
    </row>
    <row r="1269" spans="2:12" x14ac:dyDescent="0.25">
      <c r="B1269" s="8"/>
      <c r="I1269" s="10"/>
      <c r="J1269" s="10"/>
      <c r="K1269" s="9"/>
      <c r="L1269" s="12"/>
    </row>
    <row r="1270" spans="2:12" x14ac:dyDescent="0.25">
      <c r="B1270" s="8"/>
      <c r="I1270" s="10"/>
      <c r="J1270" s="10"/>
      <c r="K1270" s="9"/>
      <c r="L1270" s="12"/>
    </row>
    <row r="1271" spans="2:12" x14ac:dyDescent="0.25">
      <c r="B1271" s="8"/>
      <c r="I1271" s="10"/>
      <c r="J1271" s="10"/>
      <c r="K1271" s="9"/>
      <c r="L1271" s="12"/>
    </row>
    <row r="1272" spans="2:12" x14ac:dyDescent="0.25">
      <c r="B1272" s="8"/>
      <c r="I1272" s="10"/>
      <c r="J1272" s="10"/>
      <c r="K1272" s="9"/>
      <c r="L1272" s="12"/>
    </row>
    <row r="1273" spans="2:12" x14ac:dyDescent="0.25">
      <c r="B1273" s="8"/>
      <c r="I1273" s="10"/>
      <c r="J1273" s="10"/>
      <c r="K1273" s="9"/>
      <c r="L1273" s="12"/>
    </row>
    <row r="1274" spans="2:12" x14ac:dyDescent="0.25">
      <c r="B1274" s="8"/>
      <c r="I1274" s="10"/>
      <c r="J1274" s="10"/>
      <c r="K1274" s="9"/>
      <c r="L1274" s="12"/>
    </row>
    <row r="1275" spans="2:12" x14ac:dyDescent="0.25">
      <c r="B1275" s="8"/>
      <c r="I1275" s="10"/>
      <c r="J1275" s="10"/>
      <c r="K1275" s="9"/>
      <c r="L1275" s="12"/>
    </row>
    <row r="1276" spans="2:12" x14ac:dyDescent="0.25">
      <c r="B1276" s="8"/>
      <c r="I1276" s="10"/>
      <c r="J1276" s="10"/>
      <c r="K1276" s="9"/>
      <c r="L1276" s="12"/>
    </row>
    <row r="1277" spans="2:12" x14ac:dyDescent="0.25">
      <c r="B1277" s="8"/>
      <c r="I1277" s="10"/>
      <c r="J1277" s="10"/>
      <c r="K1277" s="9"/>
      <c r="L1277" s="12"/>
    </row>
    <row r="1278" spans="2:12" x14ac:dyDescent="0.25">
      <c r="B1278" s="8"/>
      <c r="I1278" s="10"/>
      <c r="J1278" s="10"/>
      <c r="K1278" s="9"/>
      <c r="L1278" s="12"/>
    </row>
    <row r="1279" spans="2:12" x14ac:dyDescent="0.25">
      <c r="B1279" s="8"/>
      <c r="I1279" s="10"/>
      <c r="J1279" s="10"/>
      <c r="K1279" s="9"/>
      <c r="L1279" s="12"/>
    </row>
    <row r="1280" spans="2:12" x14ac:dyDescent="0.25">
      <c r="B1280" s="8"/>
      <c r="I1280" s="10"/>
      <c r="J1280" s="10"/>
      <c r="K1280" s="9"/>
      <c r="L1280" s="12"/>
    </row>
    <row r="1281" spans="2:12" x14ac:dyDescent="0.25">
      <c r="B1281" s="8"/>
      <c r="I1281" s="10"/>
      <c r="J1281" s="10"/>
      <c r="K1281" s="9"/>
      <c r="L1281" s="12"/>
    </row>
    <row r="1282" spans="2:12" x14ac:dyDescent="0.25">
      <c r="B1282" s="8"/>
      <c r="I1282" s="10"/>
      <c r="J1282" s="10"/>
      <c r="K1282" s="9"/>
      <c r="L1282" s="12"/>
    </row>
    <row r="1283" spans="2:12" x14ac:dyDescent="0.25">
      <c r="B1283" s="8"/>
      <c r="I1283" s="10"/>
      <c r="J1283" s="10"/>
      <c r="K1283" s="9"/>
      <c r="L1283" s="12"/>
    </row>
    <row r="1284" spans="2:12" x14ac:dyDescent="0.25">
      <c r="B1284" s="8"/>
      <c r="I1284" s="10"/>
      <c r="J1284" s="10"/>
      <c r="K1284" s="9"/>
      <c r="L1284" s="12"/>
    </row>
    <row r="1285" spans="2:12" x14ac:dyDescent="0.25">
      <c r="B1285" s="8"/>
      <c r="I1285" s="10"/>
      <c r="J1285" s="10"/>
      <c r="K1285" s="9"/>
      <c r="L1285" s="12"/>
    </row>
    <row r="1286" spans="2:12" x14ac:dyDescent="0.25">
      <c r="B1286" s="8"/>
      <c r="I1286" s="10"/>
      <c r="J1286" s="10"/>
      <c r="K1286" s="9"/>
      <c r="L1286" s="12"/>
    </row>
    <row r="1287" spans="2:12" x14ac:dyDescent="0.25">
      <c r="B1287" s="8"/>
      <c r="I1287" s="10"/>
      <c r="J1287" s="10"/>
      <c r="K1287" s="9"/>
      <c r="L1287" s="12"/>
    </row>
    <row r="1288" spans="2:12" x14ac:dyDescent="0.25">
      <c r="B1288" s="8"/>
      <c r="I1288" s="10"/>
      <c r="J1288" s="10"/>
      <c r="K1288" s="9"/>
      <c r="L1288" s="12"/>
    </row>
    <row r="1289" spans="2:12" x14ac:dyDescent="0.25">
      <c r="B1289" s="8"/>
      <c r="I1289" s="10"/>
      <c r="J1289" s="10"/>
      <c r="K1289" s="9"/>
      <c r="L1289" s="12"/>
    </row>
    <row r="1290" spans="2:12" x14ac:dyDescent="0.25">
      <c r="B1290" s="8"/>
      <c r="I1290" s="10"/>
      <c r="J1290" s="10"/>
      <c r="K1290" s="9"/>
      <c r="L1290" s="12"/>
    </row>
    <row r="1291" spans="2:12" x14ac:dyDescent="0.25">
      <c r="B1291" s="8"/>
      <c r="I1291" s="10"/>
      <c r="J1291" s="10"/>
      <c r="K1291" s="9"/>
      <c r="L1291" s="12"/>
    </row>
    <row r="1292" spans="2:12" x14ac:dyDescent="0.25">
      <c r="B1292" s="8"/>
      <c r="I1292" s="10"/>
      <c r="J1292" s="10"/>
      <c r="K1292" s="9"/>
      <c r="L1292" s="12"/>
    </row>
    <row r="1293" spans="2:12" x14ac:dyDescent="0.25">
      <c r="B1293" s="8"/>
      <c r="I1293" s="10"/>
      <c r="J1293" s="10"/>
      <c r="K1293" s="9"/>
      <c r="L1293" s="12"/>
    </row>
    <row r="1294" spans="2:12" x14ac:dyDescent="0.25">
      <c r="B1294" s="8"/>
      <c r="I1294" s="10"/>
      <c r="J1294" s="10"/>
      <c r="K1294" s="9"/>
      <c r="L1294" s="12"/>
    </row>
    <row r="1295" spans="2:12" x14ac:dyDescent="0.25">
      <c r="B1295" s="8"/>
      <c r="I1295" s="10"/>
      <c r="J1295" s="10"/>
      <c r="K1295" s="9"/>
      <c r="L1295" s="12"/>
    </row>
    <row r="1296" spans="2:12" x14ac:dyDescent="0.25">
      <c r="B1296" s="8"/>
      <c r="I1296" s="10"/>
      <c r="J1296" s="10"/>
      <c r="K1296" s="9"/>
      <c r="L1296" s="12"/>
    </row>
    <row r="1297" spans="2:12" x14ac:dyDescent="0.25">
      <c r="B1297" s="8"/>
      <c r="I1297" s="10"/>
      <c r="J1297" s="10"/>
      <c r="K1297" s="9"/>
      <c r="L1297" s="12"/>
    </row>
    <row r="1298" spans="2:12" x14ac:dyDescent="0.25">
      <c r="B1298" s="8"/>
      <c r="I1298" s="10"/>
      <c r="J1298" s="10"/>
      <c r="K1298" s="9"/>
      <c r="L1298" s="12"/>
    </row>
    <row r="1299" spans="2:12" x14ac:dyDescent="0.25">
      <c r="B1299" s="8"/>
      <c r="I1299" s="10"/>
      <c r="J1299" s="10"/>
      <c r="K1299" s="9"/>
      <c r="L1299" s="12"/>
    </row>
    <row r="1300" spans="2:12" x14ac:dyDescent="0.25">
      <c r="B1300" s="8"/>
      <c r="I1300" s="10"/>
      <c r="J1300" s="10"/>
      <c r="K1300" s="9"/>
      <c r="L1300" s="12"/>
    </row>
    <row r="1301" spans="2:12" x14ac:dyDescent="0.25">
      <c r="B1301" s="8"/>
      <c r="I1301" s="10"/>
      <c r="J1301" s="10"/>
      <c r="K1301" s="9"/>
      <c r="L1301" s="12"/>
    </row>
    <row r="1302" spans="2:12" x14ac:dyDescent="0.25">
      <c r="B1302" s="8"/>
      <c r="I1302" s="10"/>
      <c r="J1302" s="10"/>
      <c r="K1302" s="9"/>
      <c r="L1302" s="12"/>
    </row>
    <row r="1303" spans="2:12" x14ac:dyDescent="0.25">
      <c r="B1303" s="8"/>
      <c r="I1303" s="10"/>
      <c r="J1303" s="10"/>
      <c r="K1303" s="9"/>
      <c r="L1303" s="12"/>
    </row>
    <row r="1304" spans="2:12" x14ac:dyDescent="0.25">
      <c r="B1304" s="8"/>
      <c r="I1304" s="10"/>
      <c r="J1304" s="10"/>
      <c r="K1304" s="9"/>
      <c r="L1304" s="12"/>
    </row>
    <row r="1305" spans="2:12" x14ac:dyDescent="0.25">
      <c r="B1305" s="8"/>
      <c r="I1305" s="10"/>
      <c r="J1305" s="10"/>
      <c r="K1305" s="9"/>
      <c r="L1305" s="12"/>
    </row>
    <row r="1306" spans="2:12" x14ac:dyDescent="0.25">
      <c r="B1306" s="8"/>
      <c r="I1306" s="10"/>
      <c r="J1306" s="10"/>
      <c r="K1306" s="9"/>
      <c r="L1306" s="12"/>
    </row>
    <row r="1307" spans="2:12" x14ac:dyDescent="0.25">
      <c r="B1307" s="8"/>
      <c r="I1307" s="10"/>
      <c r="J1307" s="10"/>
      <c r="K1307" s="9"/>
      <c r="L1307" s="12"/>
    </row>
    <row r="1308" spans="2:12" x14ac:dyDescent="0.25">
      <c r="B1308" s="8"/>
      <c r="I1308" s="10"/>
      <c r="J1308" s="10"/>
      <c r="K1308" s="9"/>
      <c r="L1308" s="12"/>
    </row>
    <row r="1309" spans="2:12" x14ac:dyDescent="0.25">
      <c r="B1309" s="8"/>
      <c r="I1309" s="10"/>
      <c r="J1309" s="10"/>
      <c r="K1309" s="9"/>
      <c r="L1309" s="12"/>
    </row>
    <row r="1310" spans="2:12" x14ac:dyDescent="0.25">
      <c r="B1310" s="8"/>
      <c r="I1310" s="10"/>
      <c r="J1310" s="10"/>
      <c r="K1310" s="9"/>
      <c r="L1310" s="12"/>
    </row>
    <row r="1311" spans="2:12" x14ac:dyDescent="0.25">
      <c r="B1311" s="8"/>
      <c r="I1311" s="10"/>
      <c r="J1311" s="10"/>
      <c r="K1311" s="9"/>
      <c r="L1311" s="12"/>
    </row>
    <row r="1312" spans="2:12" x14ac:dyDescent="0.25">
      <c r="B1312" s="8"/>
      <c r="I1312" s="10"/>
      <c r="J1312" s="10"/>
      <c r="K1312" s="9"/>
      <c r="L1312" s="12"/>
    </row>
    <row r="1313" spans="2:12" x14ac:dyDescent="0.25">
      <c r="B1313" s="8"/>
      <c r="I1313" s="10"/>
      <c r="J1313" s="10"/>
      <c r="K1313" s="9"/>
      <c r="L1313" s="12"/>
    </row>
    <row r="1314" spans="2:12" x14ac:dyDescent="0.25">
      <c r="B1314" s="8"/>
      <c r="I1314" s="10"/>
      <c r="J1314" s="10"/>
      <c r="K1314" s="9"/>
      <c r="L1314" s="12"/>
    </row>
    <row r="1315" spans="2:12" x14ac:dyDescent="0.25">
      <c r="B1315" s="8"/>
      <c r="I1315" s="10"/>
      <c r="J1315" s="10"/>
      <c r="K1315" s="9"/>
      <c r="L1315" s="12"/>
    </row>
    <row r="1316" spans="2:12" x14ac:dyDescent="0.25">
      <c r="B1316" s="8"/>
      <c r="I1316" s="10"/>
      <c r="J1316" s="10"/>
      <c r="K1316" s="9"/>
      <c r="L1316" s="12"/>
    </row>
    <row r="1317" spans="2:12" x14ac:dyDescent="0.25">
      <c r="B1317" s="8"/>
      <c r="I1317" s="10"/>
      <c r="J1317" s="10"/>
      <c r="K1317" s="9"/>
      <c r="L1317" s="12"/>
    </row>
    <row r="1318" spans="2:12" x14ac:dyDescent="0.25">
      <c r="B1318" s="8"/>
      <c r="I1318" s="10"/>
      <c r="J1318" s="10"/>
      <c r="K1318" s="9"/>
      <c r="L1318" s="12"/>
    </row>
    <row r="1319" spans="2:12" x14ac:dyDescent="0.25">
      <c r="B1319" s="8"/>
      <c r="I1319" s="10"/>
      <c r="J1319" s="10"/>
      <c r="K1319" s="9"/>
      <c r="L1319" s="12"/>
    </row>
    <row r="1320" spans="2:12" x14ac:dyDescent="0.25">
      <c r="B1320" s="8"/>
      <c r="I1320" s="10"/>
      <c r="J1320" s="10"/>
      <c r="K1320" s="9"/>
      <c r="L1320" s="12"/>
    </row>
    <row r="1321" spans="2:12" x14ac:dyDescent="0.25">
      <c r="B1321" s="8"/>
      <c r="I1321" s="10"/>
      <c r="J1321" s="10"/>
      <c r="K1321" s="9"/>
      <c r="L1321" s="12"/>
    </row>
    <row r="1322" spans="2:12" x14ac:dyDescent="0.25">
      <c r="B1322" s="8"/>
      <c r="I1322" s="10"/>
      <c r="J1322" s="10"/>
      <c r="K1322" s="9"/>
      <c r="L1322" s="12"/>
    </row>
    <row r="1323" spans="2:12" x14ac:dyDescent="0.25">
      <c r="B1323" s="8"/>
      <c r="I1323" s="10"/>
      <c r="J1323" s="10"/>
      <c r="K1323" s="9"/>
      <c r="L1323" s="12"/>
    </row>
    <row r="1324" spans="2:12" x14ac:dyDescent="0.25">
      <c r="B1324" s="8"/>
      <c r="I1324" s="10"/>
      <c r="J1324" s="10"/>
      <c r="K1324" s="9"/>
      <c r="L1324" s="12"/>
    </row>
    <row r="1325" spans="2:12" x14ac:dyDescent="0.25">
      <c r="B1325" s="8"/>
      <c r="I1325" s="10"/>
      <c r="J1325" s="10"/>
      <c r="K1325" s="9"/>
      <c r="L1325" s="12"/>
    </row>
    <row r="1326" spans="2:12" x14ac:dyDescent="0.25">
      <c r="B1326" s="8"/>
      <c r="I1326" s="10"/>
      <c r="J1326" s="10"/>
      <c r="K1326" s="9"/>
      <c r="L1326" s="12"/>
    </row>
    <row r="1327" spans="2:12" x14ac:dyDescent="0.25">
      <c r="B1327" s="8"/>
      <c r="I1327" s="10"/>
      <c r="J1327" s="10"/>
      <c r="K1327" s="9"/>
      <c r="L1327" s="12"/>
    </row>
    <row r="1328" spans="2:12" x14ac:dyDescent="0.25">
      <c r="B1328" s="8"/>
      <c r="I1328" s="10"/>
      <c r="J1328" s="10"/>
      <c r="K1328" s="9"/>
      <c r="L1328" s="12"/>
    </row>
    <row r="1329" spans="2:12" x14ac:dyDescent="0.25">
      <c r="B1329" s="8"/>
      <c r="I1329" s="10"/>
      <c r="J1329" s="10"/>
      <c r="K1329" s="9"/>
      <c r="L1329" s="12"/>
    </row>
    <row r="1330" spans="2:12" x14ac:dyDescent="0.25">
      <c r="B1330" s="8"/>
      <c r="I1330" s="10"/>
      <c r="J1330" s="10"/>
      <c r="K1330" s="9"/>
      <c r="L1330" s="12"/>
    </row>
    <row r="1331" spans="2:12" x14ac:dyDescent="0.25">
      <c r="B1331" s="8"/>
      <c r="I1331" s="10"/>
      <c r="J1331" s="10"/>
      <c r="K1331" s="9"/>
      <c r="L1331" s="12"/>
    </row>
    <row r="1332" spans="2:12" x14ac:dyDescent="0.25">
      <c r="B1332" s="8"/>
      <c r="I1332" s="10"/>
      <c r="J1332" s="10"/>
      <c r="K1332" s="9"/>
      <c r="L1332" s="12"/>
    </row>
    <row r="1333" spans="2:12" x14ac:dyDescent="0.25">
      <c r="B1333" s="8"/>
      <c r="I1333" s="10"/>
      <c r="J1333" s="10"/>
      <c r="K1333" s="9"/>
      <c r="L1333" s="12"/>
    </row>
    <row r="1334" spans="2:12" x14ac:dyDescent="0.25">
      <c r="B1334" s="8"/>
      <c r="I1334" s="10"/>
      <c r="J1334" s="10"/>
      <c r="K1334" s="9"/>
      <c r="L1334" s="12"/>
    </row>
    <row r="1335" spans="2:12" x14ac:dyDescent="0.25">
      <c r="B1335" s="8"/>
      <c r="I1335" s="10"/>
      <c r="J1335" s="10"/>
      <c r="K1335" s="9"/>
      <c r="L1335" s="12"/>
    </row>
    <row r="1336" spans="2:12" x14ac:dyDescent="0.25">
      <c r="B1336" s="8"/>
      <c r="I1336" s="10"/>
      <c r="J1336" s="10"/>
      <c r="K1336" s="9"/>
      <c r="L1336" s="12"/>
    </row>
    <row r="1337" spans="2:12" x14ac:dyDescent="0.25">
      <c r="B1337" s="8"/>
      <c r="I1337" s="10"/>
      <c r="J1337" s="10"/>
      <c r="K1337" s="9"/>
      <c r="L1337" s="12"/>
    </row>
    <row r="1338" spans="2:12" x14ac:dyDescent="0.25">
      <c r="B1338" s="8"/>
      <c r="I1338" s="10"/>
      <c r="J1338" s="10"/>
      <c r="K1338" s="9"/>
      <c r="L1338" s="12"/>
    </row>
    <row r="1339" spans="2:12" x14ac:dyDescent="0.25">
      <c r="B1339" s="8"/>
      <c r="I1339" s="10"/>
      <c r="J1339" s="10"/>
      <c r="K1339" s="9"/>
      <c r="L1339" s="12"/>
    </row>
    <row r="1340" spans="2:12" x14ac:dyDescent="0.25">
      <c r="B1340" s="8"/>
      <c r="I1340" s="10"/>
      <c r="J1340" s="10"/>
      <c r="K1340" s="9"/>
      <c r="L1340" s="12"/>
    </row>
    <row r="1341" spans="2:12" x14ac:dyDescent="0.25">
      <c r="B1341" s="8"/>
      <c r="I1341" s="10"/>
      <c r="J1341" s="10"/>
      <c r="K1341" s="9"/>
      <c r="L1341" s="12"/>
    </row>
    <row r="1342" spans="2:12" x14ac:dyDescent="0.25">
      <c r="B1342" s="8"/>
      <c r="I1342" s="10"/>
      <c r="J1342" s="10"/>
      <c r="K1342" s="9"/>
      <c r="L1342" s="12"/>
    </row>
    <row r="1343" spans="2:12" x14ac:dyDescent="0.25">
      <c r="B1343" s="8"/>
      <c r="I1343" s="10"/>
      <c r="J1343" s="10"/>
      <c r="K1343" s="9"/>
      <c r="L1343" s="12"/>
    </row>
    <row r="1344" spans="2:12" x14ac:dyDescent="0.25">
      <c r="B1344" s="8"/>
      <c r="I1344" s="10"/>
      <c r="J1344" s="10"/>
      <c r="K1344" s="9"/>
      <c r="L1344" s="12"/>
    </row>
    <row r="1345" spans="2:12" x14ac:dyDescent="0.25">
      <c r="B1345" s="8"/>
      <c r="I1345" s="10"/>
      <c r="J1345" s="10"/>
      <c r="K1345" s="9"/>
      <c r="L1345" s="12"/>
    </row>
    <row r="1346" spans="2:12" x14ac:dyDescent="0.25">
      <c r="B1346" s="8"/>
      <c r="I1346" s="10"/>
      <c r="J1346" s="10"/>
      <c r="K1346" s="9"/>
      <c r="L1346" s="12"/>
    </row>
    <row r="1347" spans="2:12" x14ac:dyDescent="0.25">
      <c r="B1347" s="8"/>
      <c r="I1347" s="10"/>
      <c r="J1347" s="10"/>
      <c r="K1347" s="9"/>
      <c r="L1347" s="12"/>
    </row>
    <row r="1348" spans="2:12" x14ac:dyDescent="0.25">
      <c r="B1348" s="8"/>
      <c r="I1348" s="10"/>
      <c r="J1348" s="10"/>
      <c r="K1348" s="9"/>
      <c r="L1348" s="12"/>
    </row>
    <row r="1349" spans="2:12" x14ac:dyDescent="0.25">
      <c r="B1349" s="8"/>
      <c r="I1349" s="10"/>
      <c r="J1349" s="10"/>
      <c r="K1349" s="9"/>
      <c r="L1349" s="12"/>
    </row>
    <row r="1350" spans="2:12" x14ac:dyDescent="0.25">
      <c r="B1350" s="8"/>
      <c r="I1350" s="10"/>
      <c r="J1350" s="10"/>
      <c r="K1350" s="9"/>
      <c r="L1350" s="12"/>
    </row>
    <row r="1351" spans="2:12" x14ac:dyDescent="0.25">
      <c r="B1351" s="8"/>
      <c r="I1351" s="10"/>
      <c r="J1351" s="10"/>
      <c r="K1351" s="9"/>
      <c r="L1351" s="12"/>
    </row>
    <row r="1352" spans="2:12" x14ac:dyDescent="0.25">
      <c r="B1352" s="8"/>
      <c r="I1352" s="10"/>
      <c r="J1352" s="10"/>
      <c r="K1352" s="9"/>
      <c r="L1352" s="12"/>
    </row>
    <row r="1353" spans="2:12" x14ac:dyDescent="0.25">
      <c r="B1353" s="8"/>
      <c r="I1353" s="10"/>
      <c r="J1353" s="10"/>
      <c r="K1353" s="9"/>
      <c r="L1353" s="12"/>
    </row>
    <row r="1354" spans="2:12" x14ac:dyDescent="0.25">
      <c r="B1354" s="8"/>
      <c r="I1354" s="10"/>
      <c r="J1354" s="10"/>
      <c r="K1354" s="9"/>
      <c r="L1354" s="12"/>
    </row>
    <row r="1355" spans="2:12" x14ac:dyDescent="0.25">
      <c r="B1355" s="8"/>
      <c r="I1355" s="10"/>
      <c r="J1355" s="10"/>
      <c r="K1355" s="9"/>
      <c r="L1355" s="12"/>
    </row>
    <row r="1356" spans="2:12" x14ac:dyDescent="0.25">
      <c r="B1356" s="8"/>
      <c r="I1356" s="10"/>
      <c r="J1356" s="10"/>
      <c r="K1356" s="9"/>
      <c r="L1356" s="12"/>
    </row>
    <row r="1357" spans="2:12" x14ac:dyDescent="0.25">
      <c r="B1357" s="8"/>
      <c r="I1357" s="10"/>
      <c r="J1357" s="10"/>
      <c r="K1357" s="9"/>
      <c r="L1357" s="12"/>
    </row>
    <row r="1358" spans="2:12" x14ac:dyDescent="0.25">
      <c r="B1358" s="8"/>
      <c r="I1358" s="10"/>
      <c r="J1358" s="10"/>
      <c r="K1358" s="9"/>
      <c r="L1358" s="12"/>
    </row>
    <row r="1359" spans="2:12" x14ac:dyDescent="0.25">
      <c r="B1359" s="8"/>
      <c r="I1359" s="10"/>
      <c r="J1359" s="10"/>
      <c r="K1359" s="9"/>
      <c r="L1359" s="12"/>
    </row>
    <row r="1360" spans="2:12" x14ac:dyDescent="0.25">
      <c r="B1360" s="8"/>
      <c r="I1360" s="10"/>
      <c r="J1360" s="10"/>
      <c r="K1360" s="9"/>
      <c r="L1360" s="12"/>
    </row>
    <row r="1361" spans="2:12" x14ac:dyDescent="0.25">
      <c r="B1361" s="8"/>
      <c r="I1361" s="10"/>
      <c r="J1361" s="10"/>
      <c r="K1361" s="9"/>
      <c r="L1361" s="12"/>
    </row>
    <row r="1362" spans="2:12" x14ac:dyDescent="0.25">
      <c r="B1362" s="8"/>
      <c r="I1362" s="10"/>
      <c r="J1362" s="10"/>
      <c r="K1362" s="9"/>
      <c r="L1362" s="12"/>
    </row>
    <row r="1363" spans="2:12" x14ac:dyDescent="0.25">
      <c r="B1363" s="8"/>
      <c r="I1363" s="10"/>
      <c r="J1363" s="10"/>
      <c r="K1363" s="9"/>
      <c r="L1363" s="12"/>
    </row>
    <row r="1364" spans="2:12" x14ac:dyDescent="0.25">
      <c r="B1364" s="8"/>
      <c r="I1364" s="10"/>
      <c r="J1364" s="10"/>
      <c r="K1364" s="9"/>
      <c r="L1364" s="12"/>
    </row>
    <row r="1365" spans="2:12" x14ac:dyDescent="0.25">
      <c r="B1365" s="8"/>
      <c r="I1365" s="10"/>
      <c r="J1365" s="10"/>
      <c r="K1365" s="9"/>
      <c r="L1365" s="12"/>
    </row>
    <row r="1366" spans="2:12" x14ac:dyDescent="0.25">
      <c r="B1366" s="8"/>
      <c r="I1366" s="10"/>
      <c r="J1366" s="10"/>
      <c r="K1366" s="9"/>
      <c r="L1366" s="12"/>
    </row>
    <row r="1367" spans="2:12" x14ac:dyDescent="0.25">
      <c r="B1367" s="8"/>
      <c r="I1367" s="10"/>
      <c r="J1367" s="10"/>
      <c r="K1367" s="9"/>
      <c r="L1367" s="12"/>
    </row>
    <row r="1368" spans="2:12" x14ac:dyDescent="0.25">
      <c r="B1368" s="8"/>
      <c r="I1368" s="10"/>
      <c r="J1368" s="10"/>
      <c r="K1368" s="9"/>
      <c r="L1368" s="12"/>
    </row>
    <row r="1369" spans="2:12" x14ac:dyDescent="0.25">
      <c r="B1369" s="8"/>
      <c r="I1369" s="10"/>
      <c r="J1369" s="10"/>
      <c r="K1369" s="9"/>
      <c r="L1369" s="12"/>
    </row>
    <row r="1370" spans="2:12" x14ac:dyDescent="0.25">
      <c r="B1370" s="8"/>
      <c r="I1370" s="10"/>
      <c r="J1370" s="10"/>
      <c r="K1370" s="9"/>
      <c r="L1370" s="12"/>
    </row>
    <row r="1371" spans="2:12" x14ac:dyDescent="0.25">
      <c r="B1371" s="8"/>
      <c r="I1371" s="10"/>
      <c r="J1371" s="10"/>
      <c r="K1371" s="9"/>
      <c r="L1371" s="12"/>
    </row>
    <row r="1372" spans="2:12" x14ac:dyDescent="0.25">
      <c r="B1372" s="8"/>
      <c r="I1372" s="10"/>
      <c r="J1372" s="10"/>
      <c r="K1372" s="9"/>
      <c r="L1372" s="12"/>
    </row>
    <row r="1373" spans="2:12" x14ac:dyDescent="0.25">
      <c r="B1373" s="8"/>
      <c r="I1373" s="10"/>
      <c r="J1373" s="10"/>
      <c r="K1373" s="9"/>
      <c r="L1373" s="12"/>
    </row>
    <row r="1374" spans="2:12" x14ac:dyDescent="0.25">
      <c r="B1374" s="8"/>
      <c r="I1374" s="10"/>
      <c r="J1374" s="10"/>
      <c r="K1374" s="9"/>
      <c r="L1374" s="12"/>
    </row>
    <row r="1375" spans="2:12" x14ac:dyDescent="0.25">
      <c r="B1375" s="8"/>
      <c r="I1375" s="10"/>
      <c r="J1375" s="10"/>
      <c r="K1375" s="9"/>
      <c r="L1375" s="12"/>
    </row>
    <row r="1376" spans="2:12" x14ac:dyDescent="0.25">
      <c r="B1376" s="8"/>
      <c r="I1376" s="10"/>
      <c r="J1376" s="10"/>
      <c r="K1376" s="9"/>
      <c r="L1376" s="12"/>
    </row>
    <row r="1377" spans="2:12" x14ac:dyDescent="0.25">
      <c r="B1377" s="8"/>
      <c r="I1377" s="10"/>
      <c r="J1377" s="10"/>
      <c r="K1377" s="9"/>
      <c r="L1377" s="12"/>
    </row>
    <row r="1378" spans="2:12" x14ac:dyDescent="0.25">
      <c r="B1378" s="8"/>
      <c r="I1378" s="10"/>
      <c r="J1378" s="10"/>
      <c r="K1378" s="9"/>
      <c r="L1378" s="12"/>
    </row>
    <row r="1379" spans="2:12" x14ac:dyDescent="0.25">
      <c r="B1379" s="8"/>
      <c r="I1379" s="10"/>
      <c r="J1379" s="10"/>
      <c r="K1379" s="9"/>
      <c r="L1379" s="12"/>
    </row>
    <row r="1380" spans="2:12" x14ac:dyDescent="0.25">
      <c r="B1380" s="8"/>
      <c r="I1380" s="10"/>
      <c r="J1380" s="10"/>
      <c r="K1380" s="9"/>
      <c r="L1380" s="12"/>
    </row>
    <row r="1381" spans="2:12" x14ac:dyDescent="0.25">
      <c r="B1381" s="8"/>
      <c r="I1381" s="10"/>
      <c r="J1381" s="10"/>
      <c r="K1381" s="9"/>
      <c r="L1381" s="12"/>
    </row>
    <row r="1382" spans="2:12" x14ac:dyDescent="0.25">
      <c r="B1382" s="8"/>
      <c r="I1382" s="10"/>
      <c r="J1382" s="10"/>
      <c r="K1382" s="9"/>
      <c r="L1382" s="12"/>
    </row>
    <row r="1383" spans="2:12" x14ac:dyDescent="0.25">
      <c r="B1383" s="8"/>
      <c r="I1383" s="10"/>
      <c r="J1383" s="10"/>
      <c r="K1383" s="9"/>
      <c r="L1383" s="12"/>
    </row>
    <row r="1384" spans="2:12" x14ac:dyDescent="0.25">
      <c r="B1384" s="8"/>
      <c r="I1384" s="10"/>
      <c r="J1384" s="10"/>
      <c r="K1384" s="9"/>
      <c r="L1384" s="12"/>
    </row>
    <row r="1385" spans="2:12" x14ac:dyDescent="0.25">
      <c r="B1385" s="8"/>
      <c r="I1385" s="10"/>
      <c r="J1385" s="10"/>
      <c r="K1385" s="9"/>
      <c r="L1385" s="12"/>
    </row>
    <row r="1386" spans="2:12" x14ac:dyDescent="0.25">
      <c r="B1386" s="8"/>
      <c r="I1386" s="10"/>
      <c r="J1386" s="10"/>
      <c r="K1386" s="9"/>
      <c r="L1386" s="12"/>
    </row>
    <row r="1387" spans="2:12" x14ac:dyDescent="0.25">
      <c r="B1387" s="8"/>
      <c r="I1387" s="10"/>
      <c r="J1387" s="10"/>
      <c r="K1387" s="9"/>
      <c r="L1387" s="12"/>
    </row>
    <row r="1388" spans="2:12" x14ac:dyDescent="0.25">
      <c r="B1388" s="8"/>
      <c r="I1388" s="10"/>
      <c r="J1388" s="10"/>
      <c r="K1388" s="9"/>
      <c r="L1388" s="12"/>
    </row>
    <row r="1389" spans="2:12" x14ac:dyDescent="0.25">
      <c r="B1389" s="8"/>
      <c r="I1389" s="10"/>
      <c r="J1389" s="10"/>
      <c r="K1389" s="9"/>
      <c r="L1389" s="12"/>
    </row>
    <row r="1390" spans="2:12" x14ac:dyDescent="0.25">
      <c r="B1390" s="8"/>
      <c r="I1390" s="10"/>
      <c r="J1390" s="10"/>
      <c r="K1390" s="9"/>
      <c r="L1390" s="12"/>
    </row>
    <row r="1391" spans="2:12" x14ac:dyDescent="0.25">
      <c r="B1391" s="8"/>
      <c r="I1391" s="10"/>
      <c r="J1391" s="10"/>
      <c r="K1391" s="9"/>
      <c r="L1391" s="12"/>
    </row>
    <row r="1392" spans="2:12" x14ac:dyDescent="0.25">
      <c r="B1392" s="8"/>
      <c r="I1392" s="10"/>
      <c r="J1392" s="10"/>
      <c r="K1392" s="9"/>
      <c r="L1392" s="12"/>
    </row>
    <row r="1393" spans="2:12" x14ac:dyDescent="0.25">
      <c r="B1393" s="8"/>
      <c r="I1393" s="10"/>
      <c r="J1393" s="10"/>
      <c r="K1393" s="9"/>
      <c r="L1393" s="12"/>
    </row>
    <row r="1394" spans="2:12" x14ac:dyDescent="0.25">
      <c r="B1394" s="8"/>
      <c r="I1394" s="10"/>
      <c r="J1394" s="10"/>
      <c r="K1394" s="9"/>
      <c r="L1394" s="12"/>
    </row>
    <row r="1395" spans="2:12" x14ac:dyDescent="0.25">
      <c r="B1395" s="8"/>
      <c r="I1395" s="10"/>
      <c r="J1395" s="10"/>
      <c r="K1395" s="9"/>
      <c r="L1395" s="12"/>
    </row>
    <row r="1396" spans="2:12" x14ac:dyDescent="0.25">
      <c r="B1396" s="8"/>
      <c r="I1396" s="10"/>
      <c r="J1396" s="10"/>
      <c r="K1396" s="9"/>
      <c r="L1396" s="12"/>
    </row>
    <row r="1397" spans="2:12" x14ac:dyDescent="0.25">
      <c r="B1397" s="8"/>
      <c r="I1397" s="10"/>
      <c r="J1397" s="10"/>
      <c r="K1397" s="9"/>
      <c r="L1397" s="12"/>
    </row>
    <row r="1398" spans="2:12" x14ac:dyDescent="0.25">
      <c r="B1398" s="8"/>
      <c r="I1398" s="10"/>
      <c r="J1398" s="10"/>
      <c r="K1398" s="9"/>
      <c r="L1398" s="12"/>
    </row>
    <row r="1399" spans="2:12" x14ac:dyDescent="0.25">
      <c r="B1399" s="8"/>
      <c r="I1399" s="10"/>
      <c r="J1399" s="10"/>
      <c r="K1399" s="9"/>
      <c r="L1399" s="12"/>
    </row>
    <row r="1400" spans="2:12" x14ac:dyDescent="0.25">
      <c r="B1400" s="8"/>
      <c r="I1400" s="10"/>
      <c r="J1400" s="10"/>
      <c r="K1400" s="9"/>
      <c r="L1400" s="12"/>
    </row>
    <row r="1401" spans="2:12" x14ac:dyDescent="0.25">
      <c r="B1401" s="8"/>
      <c r="I1401" s="10"/>
      <c r="J1401" s="10"/>
      <c r="K1401" s="9"/>
      <c r="L1401" s="12"/>
    </row>
    <row r="1402" spans="2:12" x14ac:dyDescent="0.25">
      <c r="B1402" s="8"/>
      <c r="I1402" s="10"/>
      <c r="J1402" s="10"/>
      <c r="K1402" s="9"/>
      <c r="L1402" s="12"/>
    </row>
    <row r="1403" spans="2:12" x14ac:dyDescent="0.25">
      <c r="B1403" s="8"/>
      <c r="I1403" s="10"/>
      <c r="J1403" s="10"/>
      <c r="K1403" s="9"/>
      <c r="L1403" s="12"/>
    </row>
    <row r="1404" spans="2:12" x14ac:dyDescent="0.25">
      <c r="B1404" s="8"/>
      <c r="I1404" s="10"/>
      <c r="J1404" s="10"/>
      <c r="K1404" s="9"/>
      <c r="L1404" s="12"/>
    </row>
    <row r="1405" spans="2:12" x14ac:dyDescent="0.25">
      <c r="B1405" s="8"/>
      <c r="I1405" s="10"/>
      <c r="J1405" s="10"/>
      <c r="K1405" s="9"/>
      <c r="L1405" s="12"/>
    </row>
    <row r="1406" spans="2:12" x14ac:dyDescent="0.25">
      <c r="B1406" s="8"/>
      <c r="I1406" s="10"/>
      <c r="J1406" s="10"/>
      <c r="K1406" s="9"/>
      <c r="L1406" s="12"/>
    </row>
    <row r="1407" spans="2:12" x14ac:dyDescent="0.25">
      <c r="B1407" s="8"/>
      <c r="I1407" s="10"/>
      <c r="J1407" s="10"/>
      <c r="K1407" s="9"/>
      <c r="L1407" s="12"/>
    </row>
    <row r="1408" spans="2:12" x14ac:dyDescent="0.25">
      <c r="B1408" s="8"/>
      <c r="I1408" s="10"/>
      <c r="J1408" s="10"/>
      <c r="K1408" s="9"/>
      <c r="L1408" s="12"/>
    </row>
    <row r="1409" spans="2:12" x14ac:dyDescent="0.25">
      <c r="B1409" s="8"/>
      <c r="I1409" s="10"/>
      <c r="J1409" s="10"/>
      <c r="K1409" s="9"/>
      <c r="L1409" s="12"/>
    </row>
    <row r="1410" spans="2:12" x14ac:dyDescent="0.25">
      <c r="B1410" s="8"/>
      <c r="I1410" s="10"/>
      <c r="J1410" s="10"/>
      <c r="K1410" s="9"/>
      <c r="L1410" s="12"/>
    </row>
    <row r="1411" spans="2:12" x14ac:dyDescent="0.25">
      <c r="B1411" s="8"/>
      <c r="I1411" s="10"/>
      <c r="J1411" s="10"/>
      <c r="K1411" s="9"/>
      <c r="L1411" s="12"/>
    </row>
    <row r="1412" spans="2:12" x14ac:dyDescent="0.25">
      <c r="B1412" s="8"/>
      <c r="I1412" s="10"/>
      <c r="J1412" s="10"/>
      <c r="K1412" s="9"/>
      <c r="L1412" s="12"/>
    </row>
    <row r="1413" spans="2:12" x14ac:dyDescent="0.25">
      <c r="B1413" s="8"/>
      <c r="I1413" s="10"/>
      <c r="J1413" s="10"/>
      <c r="K1413" s="9"/>
      <c r="L1413" s="12"/>
    </row>
    <row r="1414" spans="2:12" x14ac:dyDescent="0.25">
      <c r="B1414" s="8"/>
      <c r="I1414" s="10"/>
      <c r="J1414" s="10"/>
      <c r="K1414" s="9"/>
      <c r="L1414" s="12"/>
    </row>
    <row r="1415" spans="2:12" x14ac:dyDescent="0.25">
      <c r="B1415" s="8"/>
      <c r="I1415" s="10"/>
      <c r="J1415" s="10"/>
      <c r="K1415" s="9"/>
      <c r="L1415" s="12"/>
    </row>
    <row r="1416" spans="2:12" x14ac:dyDescent="0.25">
      <c r="B1416" s="8"/>
      <c r="I1416" s="10"/>
      <c r="J1416" s="10"/>
      <c r="K1416" s="9"/>
      <c r="L1416" s="12"/>
    </row>
    <row r="1417" spans="2:12" x14ac:dyDescent="0.25">
      <c r="B1417" s="8"/>
      <c r="I1417" s="10"/>
      <c r="J1417" s="10"/>
      <c r="K1417" s="9"/>
      <c r="L1417" s="12"/>
    </row>
    <row r="1418" spans="2:12" x14ac:dyDescent="0.25">
      <c r="B1418" s="8"/>
      <c r="I1418" s="10"/>
      <c r="J1418" s="10"/>
      <c r="K1418" s="9"/>
      <c r="L1418" s="12"/>
    </row>
    <row r="1419" spans="2:12" x14ac:dyDescent="0.25">
      <c r="B1419" s="8"/>
      <c r="I1419" s="10"/>
      <c r="J1419" s="10"/>
      <c r="K1419" s="9"/>
      <c r="L1419" s="12"/>
    </row>
    <row r="1420" spans="2:12" x14ac:dyDescent="0.25">
      <c r="B1420" s="8"/>
      <c r="I1420" s="10"/>
      <c r="J1420" s="10"/>
      <c r="K1420" s="9"/>
      <c r="L1420" s="12"/>
    </row>
    <row r="1421" spans="2:12" x14ac:dyDescent="0.25">
      <c r="B1421" s="8"/>
      <c r="I1421" s="10"/>
      <c r="J1421" s="10"/>
      <c r="K1421" s="9"/>
      <c r="L1421" s="12"/>
    </row>
    <row r="1422" spans="2:12" x14ac:dyDescent="0.25">
      <c r="B1422" s="8"/>
      <c r="I1422" s="10"/>
      <c r="J1422" s="10"/>
      <c r="K1422" s="9"/>
      <c r="L1422" s="12"/>
    </row>
    <row r="1423" spans="2:12" x14ac:dyDescent="0.25">
      <c r="B1423" s="8"/>
      <c r="I1423" s="10"/>
      <c r="J1423" s="10"/>
      <c r="K1423" s="9"/>
      <c r="L1423" s="12"/>
    </row>
    <row r="1424" spans="2:12" x14ac:dyDescent="0.25">
      <c r="B1424" s="8"/>
      <c r="I1424" s="10"/>
      <c r="J1424" s="10"/>
      <c r="K1424" s="9"/>
      <c r="L1424" s="12"/>
    </row>
    <row r="1425" spans="2:12" x14ac:dyDescent="0.25">
      <c r="B1425" s="8"/>
      <c r="I1425" s="10"/>
      <c r="J1425" s="10"/>
      <c r="K1425" s="9"/>
      <c r="L1425" s="12"/>
    </row>
    <row r="1426" spans="2:12" x14ac:dyDescent="0.25">
      <c r="B1426" s="8"/>
      <c r="I1426" s="10"/>
      <c r="J1426" s="10"/>
      <c r="K1426" s="9"/>
      <c r="L1426" s="12"/>
    </row>
    <row r="1427" spans="2:12" x14ac:dyDescent="0.25">
      <c r="B1427" s="8"/>
      <c r="I1427" s="10"/>
      <c r="J1427" s="10"/>
      <c r="K1427" s="9"/>
      <c r="L1427" s="12"/>
    </row>
    <row r="1428" spans="2:12" x14ac:dyDescent="0.25">
      <c r="B1428" s="8"/>
      <c r="I1428" s="10"/>
      <c r="J1428" s="10"/>
      <c r="K1428" s="9"/>
      <c r="L1428" s="12"/>
    </row>
    <row r="1429" spans="2:12" x14ac:dyDescent="0.25">
      <c r="B1429" s="8"/>
      <c r="I1429" s="10"/>
      <c r="J1429" s="10"/>
      <c r="K1429" s="9"/>
      <c r="L1429" s="12"/>
    </row>
    <row r="1430" spans="2:12" x14ac:dyDescent="0.25">
      <c r="B1430" s="8"/>
      <c r="I1430" s="10"/>
      <c r="J1430" s="10"/>
      <c r="K1430" s="9"/>
      <c r="L1430" s="12"/>
    </row>
    <row r="1431" spans="2:12" x14ac:dyDescent="0.25">
      <c r="B1431" s="8"/>
      <c r="I1431" s="10"/>
      <c r="J1431" s="10"/>
      <c r="K1431" s="9"/>
      <c r="L1431" s="12"/>
    </row>
    <row r="1432" spans="2:12" x14ac:dyDescent="0.25">
      <c r="B1432" s="8"/>
      <c r="I1432" s="10"/>
      <c r="J1432" s="10"/>
      <c r="K1432" s="9"/>
      <c r="L1432" s="12"/>
    </row>
    <row r="1433" spans="2:12" x14ac:dyDescent="0.25">
      <c r="B1433" s="8"/>
      <c r="I1433" s="10"/>
      <c r="J1433" s="10"/>
      <c r="K1433" s="9"/>
      <c r="L1433" s="12"/>
    </row>
    <row r="1434" spans="2:12" x14ac:dyDescent="0.25">
      <c r="B1434" s="8"/>
      <c r="I1434" s="10"/>
      <c r="J1434" s="10"/>
      <c r="K1434" s="9"/>
      <c r="L1434" s="12"/>
    </row>
    <row r="1435" spans="2:12" x14ac:dyDescent="0.25">
      <c r="B1435" s="8"/>
      <c r="I1435" s="10"/>
      <c r="J1435" s="10"/>
      <c r="K1435" s="9"/>
      <c r="L1435" s="12"/>
    </row>
    <row r="1436" spans="2:12" x14ac:dyDescent="0.25">
      <c r="B1436" s="8"/>
      <c r="I1436" s="10"/>
      <c r="J1436" s="10"/>
      <c r="K1436" s="9"/>
      <c r="L1436" s="12"/>
    </row>
    <row r="1437" spans="2:12" x14ac:dyDescent="0.25">
      <c r="B1437" s="8"/>
      <c r="I1437" s="10"/>
      <c r="J1437" s="10"/>
      <c r="K1437" s="9"/>
      <c r="L1437" s="12"/>
    </row>
    <row r="1438" spans="2:12" x14ac:dyDescent="0.25">
      <c r="B1438" s="8"/>
      <c r="I1438" s="10"/>
      <c r="J1438" s="10"/>
      <c r="K1438" s="9"/>
      <c r="L1438" s="12"/>
    </row>
    <row r="1439" spans="2:12" x14ac:dyDescent="0.25">
      <c r="B1439" s="8"/>
      <c r="I1439" s="10"/>
      <c r="J1439" s="10"/>
      <c r="K1439" s="9"/>
      <c r="L1439" s="12"/>
    </row>
    <row r="1440" spans="2:12" x14ac:dyDescent="0.25">
      <c r="B1440" s="8"/>
      <c r="I1440" s="10"/>
      <c r="J1440" s="10"/>
      <c r="K1440" s="9"/>
      <c r="L1440" s="12"/>
    </row>
    <row r="1441" spans="2:12" x14ac:dyDescent="0.25">
      <c r="B1441" s="8"/>
      <c r="I1441" s="10"/>
      <c r="J1441" s="10"/>
      <c r="K1441" s="9"/>
      <c r="L1441" s="12"/>
    </row>
    <row r="1442" spans="2:12" x14ac:dyDescent="0.25">
      <c r="B1442" s="8"/>
      <c r="I1442" s="10"/>
      <c r="J1442" s="10"/>
      <c r="K1442" s="9"/>
      <c r="L1442" s="12"/>
    </row>
    <row r="1443" spans="2:12" x14ac:dyDescent="0.25">
      <c r="B1443" s="8"/>
      <c r="I1443" s="10"/>
      <c r="J1443" s="10"/>
      <c r="K1443" s="9"/>
      <c r="L1443" s="12"/>
    </row>
    <row r="1444" spans="2:12" x14ac:dyDescent="0.25">
      <c r="B1444" s="8"/>
      <c r="I1444" s="10"/>
      <c r="J1444" s="10"/>
      <c r="K1444" s="9"/>
      <c r="L1444" s="12"/>
    </row>
    <row r="1445" spans="2:12" x14ac:dyDescent="0.25">
      <c r="B1445" s="8"/>
      <c r="I1445" s="10"/>
      <c r="J1445" s="10"/>
      <c r="K1445" s="9"/>
      <c r="L1445" s="12"/>
    </row>
    <row r="1446" spans="2:12" x14ac:dyDescent="0.25">
      <c r="B1446" s="8"/>
      <c r="I1446" s="10"/>
      <c r="J1446" s="10"/>
      <c r="K1446" s="9"/>
      <c r="L1446" s="12"/>
    </row>
    <row r="1447" spans="2:12" x14ac:dyDescent="0.25">
      <c r="B1447" s="8"/>
      <c r="I1447" s="10"/>
      <c r="J1447" s="10"/>
      <c r="K1447" s="9"/>
      <c r="L1447" s="12"/>
    </row>
    <row r="1448" spans="2:12" x14ac:dyDescent="0.25">
      <c r="B1448" s="8"/>
      <c r="I1448" s="10"/>
      <c r="J1448" s="10"/>
      <c r="K1448" s="9"/>
      <c r="L1448" s="12"/>
    </row>
    <row r="1449" spans="2:12" x14ac:dyDescent="0.25">
      <c r="B1449" s="8"/>
      <c r="I1449" s="10"/>
      <c r="J1449" s="10"/>
      <c r="K1449" s="9"/>
      <c r="L1449" s="12"/>
    </row>
    <row r="1450" spans="2:12" x14ac:dyDescent="0.25">
      <c r="B1450" s="8"/>
      <c r="I1450" s="10"/>
      <c r="J1450" s="10"/>
      <c r="K1450" s="9"/>
      <c r="L1450" s="12"/>
    </row>
    <row r="1451" spans="2:12" x14ac:dyDescent="0.25">
      <c r="B1451" s="8"/>
      <c r="I1451" s="10"/>
      <c r="J1451" s="10"/>
      <c r="K1451" s="9"/>
      <c r="L1451" s="12"/>
    </row>
    <row r="1452" spans="2:12" x14ac:dyDescent="0.25">
      <c r="B1452" s="8"/>
      <c r="I1452" s="10"/>
      <c r="J1452" s="10"/>
      <c r="K1452" s="9"/>
      <c r="L1452" s="12"/>
    </row>
    <row r="1453" spans="2:12" x14ac:dyDescent="0.25">
      <c r="B1453" s="8"/>
      <c r="I1453" s="10"/>
      <c r="J1453" s="10"/>
      <c r="K1453" s="9"/>
      <c r="L1453" s="12"/>
    </row>
    <row r="1454" spans="2:12" x14ac:dyDescent="0.25">
      <c r="B1454" s="8"/>
      <c r="I1454" s="10"/>
      <c r="J1454" s="10"/>
      <c r="K1454" s="9"/>
      <c r="L1454" s="12"/>
    </row>
    <row r="1455" spans="2:12" x14ac:dyDescent="0.25">
      <c r="B1455" s="8"/>
      <c r="I1455" s="10"/>
      <c r="J1455" s="10"/>
      <c r="K1455" s="9"/>
      <c r="L1455" s="12"/>
    </row>
    <row r="1456" spans="2:12" x14ac:dyDescent="0.25">
      <c r="B1456" s="8"/>
      <c r="I1456" s="10"/>
      <c r="J1456" s="10"/>
      <c r="K1456" s="9"/>
      <c r="L1456" s="12"/>
    </row>
    <row r="1457" spans="2:12" x14ac:dyDescent="0.25">
      <c r="B1457" s="8"/>
      <c r="I1457" s="10"/>
      <c r="J1457" s="10"/>
      <c r="K1457" s="9"/>
      <c r="L1457" s="12"/>
    </row>
    <row r="1458" spans="2:12" x14ac:dyDescent="0.25">
      <c r="B1458" s="8"/>
      <c r="I1458" s="10"/>
      <c r="J1458" s="10"/>
      <c r="K1458" s="9"/>
      <c r="L1458" s="12"/>
    </row>
    <row r="1459" spans="2:12" x14ac:dyDescent="0.25">
      <c r="B1459" s="8"/>
      <c r="I1459" s="10"/>
      <c r="J1459" s="10"/>
      <c r="K1459" s="9"/>
      <c r="L1459" s="12"/>
    </row>
    <row r="1460" spans="2:12" x14ac:dyDescent="0.25">
      <c r="B1460" s="8"/>
      <c r="I1460" s="10"/>
      <c r="J1460" s="10"/>
      <c r="K1460" s="9"/>
      <c r="L1460" s="12"/>
    </row>
    <row r="1461" spans="2:12" x14ac:dyDescent="0.25">
      <c r="B1461" s="8"/>
      <c r="I1461" s="10"/>
      <c r="J1461" s="10"/>
      <c r="K1461" s="9"/>
      <c r="L1461" s="12"/>
    </row>
    <row r="1462" spans="2:12" x14ac:dyDescent="0.25">
      <c r="B1462" s="8"/>
      <c r="I1462" s="10"/>
      <c r="J1462" s="10"/>
      <c r="K1462" s="9"/>
      <c r="L1462" s="12"/>
    </row>
    <row r="1463" spans="2:12" x14ac:dyDescent="0.25">
      <c r="B1463" s="8"/>
      <c r="I1463" s="10"/>
      <c r="J1463" s="10"/>
      <c r="K1463" s="9"/>
      <c r="L1463" s="12"/>
    </row>
    <row r="1464" spans="2:12" x14ac:dyDescent="0.25">
      <c r="B1464" s="8"/>
      <c r="I1464" s="10"/>
      <c r="J1464" s="10"/>
      <c r="K1464" s="9"/>
      <c r="L1464" s="12"/>
    </row>
    <row r="1465" spans="2:12" x14ac:dyDescent="0.25">
      <c r="B1465" s="8"/>
      <c r="I1465" s="10"/>
      <c r="J1465" s="10"/>
      <c r="K1465" s="9"/>
      <c r="L1465" s="12"/>
    </row>
    <row r="1466" spans="2:12" x14ac:dyDescent="0.25">
      <c r="B1466" s="8"/>
      <c r="I1466" s="10"/>
      <c r="J1466" s="10"/>
      <c r="K1466" s="9"/>
      <c r="L1466" s="12"/>
    </row>
    <row r="1467" spans="2:12" x14ac:dyDescent="0.25">
      <c r="B1467" s="8"/>
      <c r="I1467" s="10"/>
      <c r="J1467" s="10"/>
      <c r="K1467" s="9"/>
      <c r="L1467" s="12"/>
    </row>
    <row r="1468" spans="2:12" x14ac:dyDescent="0.25">
      <c r="B1468" s="8"/>
      <c r="I1468" s="10"/>
      <c r="J1468" s="10"/>
      <c r="K1468" s="9"/>
      <c r="L1468" s="12"/>
    </row>
    <row r="1469" spans="2:12" x14ac:dyDescent="0.25">
      <c r="B1469" s="8"/>
      <c r="I1469" s="10"/>
      <c r="J1469" s="10"/>
      <c r="K1469" s="9"/>
      <c r="L1469" s="12"/>
    </row>
    <row r="1470" spans="2:12" x14ac:dyDescent="0.25">
      <c r="B1470" s="8"/>
      <c r="I1470" s="10"/>
      <c r="J1470" s="10"/>
      <c r="K1470" s="9"/>
      <c r="L1470" s="12"/>
    </row>
    <row r="1471" spans="2:12" x14ac:dyDescent="0.25">
      <c r="B1471" s="8"/>
      <c r="I1471" s="10"/>
      <c r="J1471" s="10"/>
      <c r="K1471" s="9"/>
      <c r="L1471" s="12"/>
    </row>
    <row r="1472" spans="2:12" x14ac:dyDescent="0.25">
      <c r="B1472" s="8"/>
      <c r="I1472" s="10"/>
      <c r="J1472" s="10"/>
      <c r="K1472" s="9"/>
      <c r="L1472" s="12"/>
    </row>
    <row r="1473" spans="2:12" x14ac:dyDescent="0.25">
      <c r="B1473" s="8"/>
      <c r="I1473" s="10"/>
      <c r="J1473" s="10"/>
      <c r="K1473" s="9"/>
      <c r="L1473" s="12"/>
    </row>
    <row r="1474" spans="2:12" x14ac:dyDescent="0.25">
      <c r="B1474" s="8"/>
      <c r="I1474" s="10"/>
      <c r="J1474" s="10"/>
      <c r="K1474" s="9"/>
      <c r="L1474" s="12"/>
    </row>
    <row r="1475" spans="2:12" x14ac:dyDescent="0.25">
      <c r="B1475" s="8"/>
      <c r="I1475" s="10"/>
      <c r="J1475" s="10"/>
      <c r="K1475" s="9"/>
      <c r="L1475" s="12"/>
    </row>
    <row r="1476" spans="2:12" x14ac:dyDescent="0.25">
      <c r="B1476" s="8"/>
      <c r="I1476" s="10"/>
      <c r="J1476" s="10"/>
      <c r="K1476" s="9"/>
      <c r="L1476" s="12"/>
    </row>
    <row r="1477" spans="2:12" x14ac:dyDescent="0.25">
      <c r="B1477" s="8"/>
      <c r="I1477" s="10"/>
      <c r="J1477" s="10"/>
      <c r="K1477" s="9"/>
      <c r="L1477" s="12"/>
    </row>
    <row r="1478" spans="2:12" x14ac:dyDescent="0.25">
      <c r="B1478" s="8"/>
      <c r="I1478" s="10"/>
      <c r="J1478" s="10"/>
      <c r="K1478" s="9"/>
      <c r="L1478" s="12"/>
    </row>
    <row r="1479" spans="2:12" x14ac:dyDescent="0.25">
      <c r="B1479" s="8"/>
      <c r="I1479" s="10"/>
      <c r="J1479" s="10"/>
      <c r="K1479" s="9"/>
      <c r="L1479" s="12"/>
    </row>
    <row r="1480" spans="2:12" x14ac:dyDescent="0.25">
      <c r="B1480" s="8"/>
      <c r="I1480" s="10"/>
      <c r="J1480" s="10"/>
      <c r="K1480" s="9"/>
      <c r="L1480" s="12"/>
    </row>
    <row r="1481" spans="2:12" x14ac:dyDescent="0.25">
      <c r="B1481" s="8"/>
      <c r="I1481" s="10"/>
      <c r="J1481" s="10"/>
      <c r="K1481" s="9"/>
      <c r="L1481" s="12"/>
    </row>
    <row r="1482" spans="2:12" x14ac:dyDescent="0.25">
      <c r="B1482" s="8"/>
      <c r="I1482" s="10"/>
      <c r="J1482" s="10"/>
      <c r="K1482" s="9"/>
      <c r="L1482" s="12"/>
    </row>
    <row r="1483" spans="2:12" x14ac:dyDescent="0.25">
      <c r="B1483" s="8"/>
      <c r="I1483" s="10"/>
      <c r="J1483" s="10"/>
      <c r="K1483" s="9"/>
      <c r="L1483" s="12"/>
    </row>
    <row r="1484" spans="2:12" x14ac:dyDescent="0.25">
      <c r="B1484" s="8"/>
      <c r="I1484" s="10"/>
      <c r="J1484" s="10"/>
      <c r="K1484" s="9"/>
      <c r="L1484" s="12"/>
    </row>
    <row r="1485" spans="2:12" x14ac:dyDescent="0.25">
      <c r="B1485" s="8"/>
      <c r="I1485" s="10"/>
      <c r="J1485" s="10"/>
      <c r="K1485" s="9"/>
      <c r="L1485" s="12"/>
    </row>
    <row r="1486" spans="2:12" x14ac:dyDescent="0.25">
      <c r="B1486" s="8"/>
      <c r="I1486" s="10"/>
      <c r="J1486" s="10"/>
      <c r="K1486" s="9"/>
      <c r="L1486" s="12"/>
    </row>
    <row r="1487" spans="2:12" x14ac:dyDescent="0.25">
      <c r="B1487" s="8"/>
      <c r="I1487" s="10"/>
      <c r="J1487" s="10"/>
      <c r="K1487" s="9"/>
      <c r="L1487" s="12"/>
    </row>
    <row r="1488" spans="2:12" x14ac:dyDescent="0.25">
      <c r="B1488" s="8"/>
      <c r="I1488" s="10"/>
      <c r="J1488" s="10"/>
      <c r="K1488" s="9"/>
      <c r="L1488" s="12"/>
    </row>
    <row r="1489" spans="2:12" x14ac:dyDescent="0.25">
      <c r="B1489" s="8"/>
      <c r="I1489" s="10"/>
      <c r="J1489" s="10"/>
      <c r="K1489" s="9"/>
      <c r="L1489" s="12"/>
    </row>
    <row r="1490" spans="2:12" x14ac:dyDescent="0.25">
      <c r="B1490" s="8"/>
      <c r="I1490" s="10"/>
      <c r="J1490" s="10"/>
      <c r="K1490" s="9"/>
      <c r="L1490" s="12"/>
    </row>
    <row r="1491" spans="2:12" x14ac:dyDescent="0.25">
      <c r="B1491" s="8"/>
      <c r="I1491" s="10"/>
      <c r="J1491" s="10"/>
      <c r="K1491" s="9"/>
      <c r="L1491" s="12"/>
    </row>
    <row r="1492" spans="2:12" x14ac:dyDescent="0.25">
      <c r="B1492" s="8"/>
      <c r="I1492" s="10"/>
      <c r="J1492" s="10"/>
      <c r="K1492" s="9"/>
      <c r="L1492" s="12"/>
    </row>
    <row r="1493" spans="2:12" x14ac:dyDescent="0.25">
      <c r="B1493" s="8"/>
      <c r="I1493" s="10"/>
      <c r="J1493" s="10"/>
      <c r="K1493" s="9"/>
      <c r="L1493" s="12"/>
    </row>
    <row r="1494" spans="2:12" x14ac:dyDescent="0.25">
      <c r="B1494" s="8"/>
      <c r="I1494" s="10"/>
      <c r="J1494" s="10"/>
      <c r="K1494" s="9"/>
      <c r="L1494" s="12"/>
    </row>
    <row r="1495" spans="2:12" x14ac:dyDescent="0.25">
      <c r="B1495" s="8"/>
      <c r="I1495" s="10"/>
      <c r="J1495" s="10"/>
      <c r="K1495" s="9"/>
      <c r="L1495" s="12"/>
    </row>
    <row r="1496" spans="2:12" x14ac:dyDescent="0.25">
      <c r="B1496" s="8"/>
      <c r="I1496" s="10"/>
      <c r="J1496" s="10"/>
      <c r="K1496" s="9"/>
      <c r="L1496" s="12"/>
    </row>
    <row r="1497" spans="2:12" x14ac:dyDescent="0.25">
      <c r="B1497" s="8"/>
      <c r="I1497" s="10"/>
      <c r="J1497" s="10"/>
      <c r="K1497" s="9"/>
      <c r="L1497" s="12"/>
    </row>
    <row r="1498" spans="2:12" x14ac:dyDescent="0.25">
      <c r="B1498" s="8"/>
      <c r="I1498" s="10"/>
      <c r="J1498" s="10"/>
      <c r="K1498" s="9"/>
      <c r="L1498" s="12"/>
    </row>
    <row r="1499" spans="2:12" x14ac:dyDescent="0.25">
      <c r="B1499" s="8"/>
      <c r="I1499" s="10"/>
      <c r="J1499" s="10"/>
      <c r="K1499" s="9"/>
      <c r="L1499" s="12"/>
    </row>
    <row r="1500" spans="2:12" x14ac:dyDescent="0.25">
      <c r="B1500" s="8"/>
      <c r="I1500" s="10"/>
      <c r="J1500" s="10"/>
      <c r="K1500" s="9"/>
      <c r="L1500" s="12"/>
    </row>
    <row r="1501" spans="2:12" x14ac:dyDescent="0.25">
      <c r="B1501" s="8"/>
      <c r="I1501" s="10"/>
      <c r="J1501" s="10"/>
      <c r="K1501" s="9"/>
      <c r="L1501" s="12"/>
    </row>
    <row r="1502" spans="2:12" x14ac:dyDescent="0.25">
      <c r="B1502" s="8"/>
      <c r="I1502" s="10"/>
      <c r="J1502" s="10"/>
      <c r="K1502" s="9"/>
      <c r="L1502" s="12"/>
    </row>
    <row r="1503" spans="2:12" x14ac:dyDescent="0.25">
      <c r="B1503" s="8"/>
      <c r="I1503" s="10"/>
      <c r="J1503" s="10"/>
      <c r="K1503" s="9"/>
      <c r="L1503" s="12"/>
    </row>
    <row r="1504" spans="2:12" x14ac:dyDescent="0.25">
      <c r="B1504" s="8"/>
      <c r="I1504" s="10"/>
      <c r="J1504" s="10"/>
      <c r="K1504" s="9"/>
      <c r="L1504" s="12"/>
    </row>
    <row r="1505" spans="2:12" x14ac:dyDescent="0.25">
      <c r="B1505" s="8"/>
      <c r="I1505" s="10"/>
      <c r="J1505" s="10"/>
      <c r="K1505" s="9"/>
      <c r="L1505" s="12"/>
    </row>
    <row r="1506" spans="2:12" x14ac:dyDescent="0.25">
      <c r="B1506" s="8"/>
      <c r="I1506" s="10"/>
      <c r="J1506" s="10"/>
      <c r="K1506" s="9"/>
      <c r="L1506" s="12"/>
    </row>
    <row r="1507" spans="2:12" x14ac:dyDescent="0.25">
      <c r="B1507" s="8"/>
      <c r="I1507" s="10"/>
      <c r="J1507" s="10"/>
      <c r="K1507" s="9"/>
      <c r="L1507" s="12"/>
    </row>
    <row r="1508" spans="2:12" x14ac:dyDescent="0.25">
      <c r="B1508" s="8"/>
      <c r="I1508" s="10"/>
      <c r="J1508" s="10"/>
      <c r="K1508" s="9"/>
      <c r="L1508" s="12"/>
    </row>
    <row r="1509" spans="2:12" x14ac:dyDescent="0.25">
      <c r="B1509" s="8"/>
      <c r="I1509" s="10"/>
      <c r="J1509" s="10"/>
      <c r="K1509" s="9"/>
      <c r="L1509" s="12"/>
    </row>
    <row r="1510" spans="2:12" x14ac:dyDescent="0.25">
      <c r="B1510" s="8"/>
      <c r="I1510" s="10"/>
      <c r="J1510" s="10"/>
      <c r="K1510" s="9"/>
      <c r="L1510" s="12"/>
    </row>
    <row r="1511" spans="2:12" x14ac:dyDescent="0.25">
      <c r="B1511" s="8"/>
      <c r="I1511" s="10"/>
      <c r="J1511" s="10"/>
      <c r="K1511" s="9"/>
      <c r="L1511" s="12"/>
    </row>
    <row r="1512" spans="2:12" x14ac:dyDescent="0.25">
      <c r="B1512" s="8"/>
      <c r="I1512" s="10"/>
      <c r="J1512" s="10"/>
      <c r="K1512" s="9"/>
      <c r="L1512" s="12"/>
    </row>
    <row r="1513" spans="2:12" x14ac:dyDescent="0.25">
      <c r="B1513" s="8"/>
      <c r="I1513" s="10"/>
      <c r="J1513" s="10"/>
      <c r="K1513" s="9"/>
      <c r="L1513" s="12"/>
    </row>
    <row r="1514" spans="2:12" x14ac:dyDescent="0.25">
      <c r="B1514" s="8"/>
      <c r="I1514" s="10"/>
      <c r="J1514" s="10"/>
      <c r="K1514" s="9"/>
      <c r="L1514" s="12"/>
    </row>
    <row r="1515" spans="2:12" x14ac:dyDescent="0.25">
      <c r="B1515" s="8"/>
      <c r="I1515" s="10"/>
      <c r="J1515" s="10"/>
      <c r="K1515" s="9"/>
      <c r="L1515" s="12"/>
    </row>
    <row r="1516" spans="2:12" x14ac:dyDescent="0.25">
      <c r="B1516" s="8"/>
      <c r="I1516" s="10"/>
      <c r="J1516" s="10"/>
      <c r="K1516" s="9"/>
      <c r="L1516" s="12"/>
    </row>
    <row r="1517" spans="2:12" x14ac:dyDescent="0.25">
      <c r="B1517" s="8"/>
      <c r="I1517" s="10"/>
      <c r="J1517" s="10"/>
      <c r="K1517" s="9"/>
      <c r="L1517" s="12"/>
    </row>
    <row r="1518" spans="2:12" x14ac:dyDescent="0.25">
      <c r="B1518" s="8"/>
      <c r="I1518" s="10"/>
      <c r="J1518" s="10"/>
      <c r="K1518" s="9"/>
      <c r="L1518" s="12"/>
    </row>
    <row r="1519" spans="2:12" x14ac:dyDescent="0.25">
      <c r="B1519" s="8"/>
      <c r="I1519" s="10"/>
      <c r="J1519" s="10"/>
      <c r="K1519" s="9"/>
      <c r="L1519" s="12"/>
    </row>
    <row r="1520" spans="2:12" x14ac:dyDescent="0.25">
      <c r="B1520" s="8"/>
      <c r="I1520" s="10"/>
      <c r="J1520" s="10"/>
      <c r="K1520" s="9"/>
      <c r="L1520" s="12"/>
    </row>
    <row r="1521" spans="2:12" x14ac:dyDescent="0.25">
      <c r="B1521" s="8"/>
      <c r="I1521" s="10"/>
      <c r="J1521" s="10"/>
      <c r="K1521" s="9"/>
      <c r="L1521" s="12"/>
    </row>
    <row r="1522" spans="2:12" x14ac:dyDescent="0.25">
      <c r="B1522" s="8"/>
      <c r="I1522" s="10"/>
      <c r="J1522" s="10"/>
      <c r="K1522" s="9"/>
      <c r="L1522" s="12"/>
    </row>
    <row r="1523" spans="2:12" x14ac:dyDescent="0.25">
      <c r="B1523" s="8"/>
      <c r="I1523" s="10"/>
      <c r="J1523" s="10"/>
      <c r="K1523" s="9"/>
      <c r="L1523" s="12"/>
    </row>
    <row r="1524" spans="2:12" x14ac:dyDescent="0.25">
      <c r="B1524" s="8"/>
      <c r="I1524" s="10"/>
      <c r="J1524" s="10"/>
      <c r="K1524" s="9"/>
      <c r="L1524" s="12"/>
    </row>
    <row r="1525" spans="2:12" x14ac:dyDescent="0.25">
      <c r="B1525" s="8"/>
      <c r="I1525" s="10"/>
      <c r="J1525" s="10"/>
      <c r="K1525" s="9"/>
      <c r="L1525" s="12"/>
    </row>
    <row r="1526" spans="2:12" x14ac:dyDescent="0.25">
      <c r="B1526" s="8"/>
      <c r="I1526" s="10"/>
      <c r="J1526" s="10"/>
      <c r="K1526" s="9"/>
      <c r="L1526" s="12"/>
    </row>
    <row r="1527" spans="2:12" x14ac:dyDescent="0.25">
      <c r="B1527" s="8"/>
      <c r="I1527" s="10"/>
      <c r="J1527" s="10"/>
      <c r="K1527" s="9"/>
      <c r="L1527" s="12"/>
    </row>
    <row r="1528" spans="2:12" x14ac:dyDescent="0.25">
      <c r="B1528" s="8"/>
      <c r="I1528" s="10"/>
      <c r="J1528" s="10"/>
      <c r="K1528" s="9"/>
      <c r="L1528" s="12"/>
    </row>
    <row r="1529" spans="2:12" x14ac:dyDescent="0.25">
      <c r="B1529" s="8"/>
      <c r="I1529" s="10"/>
      <c r="J1529" s="10"/>
      <c r="K1529" s="9"/>
      <c r="L1529" s="12"/>
    </row>
    <row r="1530" spans="2:12" x14ac:dyDescent="0.25">
      <c r="B1530" s="8"/>
      <c r="I1530" s="10"/>
      <c r="J1530" s="10"/>
      <c r="K1530" s="9"/>
      <c r="L1530" s="12"/>
    </row>
    <row r="1531" spans="2:12" x14ac:dyDescent="0.25">
      <c r="B1531" s="8"/>
      <c r="I1531" s="10"/>
      <c r="J1531" s="10"/>
      <c r="K1531" s="9"/>
      <c r="L1531" s="12"/>
    </row>
    <row r="1532" spans="2:12" x14ac:dyDescent="0.25">
      <c r="B1532" s="8"/>
      <c r="I1532" s="10"/>
      <c r="J1532" s="10"/>
      <c r="K1532" s="9"/>
      <c r="L1532" s="12"/>
    </row>
    <row r="1533" spans="2:12" x14ac:dyDescent="0.25">
      <c r="B1533" s="8"/>
      <c r="I1533" s="10"/>
      <c r="J1533" s="10"/>
      <c r="K1533" s="9"/>
      <c r="L1533" s="12"/>
    </row>
    <row r="1534" spans="2:12" x14ac:dyDescent="0.25">
      <c r="B1534" s="8"/>
      <c r="I1534" s="10"/>
      <c r="J1534" s="10"/>
      <c r="K1534" s="9"/>
      <c r="L1534" s="12"/>
    </row>
    <row r="1535" spans="2:12" x14ac:dyDescent="0.25">
      <c r="B1535" s="8"/>
      <c r="I1535" s="10"/>
      <c r="J1535" s="10"/>
      <c r="K1535" s="9"/>
      <c r="L1535" s="12"/>
    </row>
    <row r="1536" spans="2:12" x14ac:dyDescent="0.25">
      <c r="B1536" s="8"/>
      <c r="I1536" s="10"/>
      <c r="J1536" s="10"/>
      <c r="K1536" s="9"/>
      <c r="L1536" s="12"/>
    </row>
    <row r="1537" spans="2:12" x14ac:dyDescent="0.25">
      <c r="B1537" s="8"/>
      <c r="I1537" s="10"/>
      <c r="J1537" s="10"/>
      <c r="K1537" s="9"/>
      <c r="L1537" s="12"/>
    </row>
    <row r="1538" spans="2:12" x14ac:dyDescent="0.25">
      <c r="B1538" s="8"/>
      <c r="I1538" s="10"/>
      <c r="J1538" s="10"/>
      <c r="K1538" s="9"/>
      <c r="L1538" s="12"/>
    </row>
    <row r="1539" spans="2:12" x14ac:dyDescent="0.25">
      <c r="B1539" s="8"/>
      <c r="I1539" s="10"/>
      <c r="J1539" s="10"/>
      <c r="K1539" s="9"/>
      <c r="L1539" s="12"/>
    </row>
    <row r="1540" spans="2:12" x14ac:dyDescent="0.25">
      <c r="B1540" s="8"/>
      <c r="I1540" s="10"/>
      <c r="J1540" s="10"/>
      <c r="K1540" s="9"/>
      <c r="L1540" s="12"/>
    </row>
    <row r="1541" spans="2:12" x14ac:dyDescent="0.25">
      <c r="B1541" s="8"/>
      <c r="I1541" s="10"/>
      <c r="J1541" s="10"/>
      <c r="K1541" s="9"/>
      <c r="L1541" s="12"/>
    </row>
    <row r="1542" spans="2:12" x14ac:dyDescent="0.25">
      <c r="B1542" s="8"/>
      <c r="I1542" s="10"/>
      <c r="J1542" s="10"/>
      <c r="K1542" s="9"/>
      <c r="L1542" s="12"/>
    </row>
    <row r="1543" spans="2:12" x14ac:dyDescent="0.25">
      <c r="B1543" s="8"/>
      <c r="I1543" s="10"/>
      <c r="J1543" s="10"/>
      <c r="K1543" s="9"/>
      <c r="L1543" s="12"/>
    </row>
    <row r="1544" spans="2:12" x14ac:dyDescent="0.25">
      <c r="B1544" s="8"/>
      <c r="I1544" s="10"/>
      <c r="J1544" s="10"/>
      <c r="K1544" s="9"/>
      <c r="L1544" s="12"/>
    </row>
    <row r="1545" spans="2:12" x14ac:dyDescent="0.25">
      <c r="B1545" s="8"/>
      <c r="I1545" s="10"/>
      <c r="J1545" s="10"/>
      <c r="K1545" s="9"/>
      <c r="L1545" s="12"/>
    </row>
    <row r="1546" spans="2:12" x14ac:dyDescent="0.25">
      <c r="B1546" s="8"/>
      <c r="I1546" s="10"/>
      <c r="J1546" s="10"/>
      <c r="K1546" s="9"/>
      <c r="L1546" s="12"/>
    </row>
    <row r="1547" spans="2:12" x14ac:dyDescent="0.25">
      <c r="B1547" s="8"/>
      <c r="I1547" s="10"/>
      <c r="J1547" s="10"/>
      <c r="K1547" s="9"/>
      <c r="L1547" s="12"/>
    </row>
    <row r="1548" spans="2:12" x14ac:dyDescent="0.25">
      <c r="B1548" s="8"/>
      <c r="I1548" s="10"/>
      <c r="J1548" s="10"/>
      <c r="K1548" s="9"/>
      <c r="L1548" s="12"/>
    </row>
    <row r="1549" spans="2:12" x14ac:dyDescent="0.25">
      <c r="B1549" s="8"/>
      <c r="I1549" s="10"/>
      <c r="J1549" s="10"/>
      <c r="K1549" s="9"/>
      <c r="L1549" s="12"/>
    </row>
    <row r="1550" spans="2:12" x14ac:dyDescent="0.25">
      <c r="B1550" s="8"/>
      <c r="I1550" s="10"/>
      <c r="J1550" s="10"/>
      <c r="K1550" s="9"/>
      <c r="L1550" s="12"/>
    </row>
    <row r="1551" spans="2:12" x14ac:dyDescent="0.25">
      <c r="B1551" s="8"/>
      <c r="I1551" s="10"/>
      <c r="J1551" s="10"/>
      <c r="K1551" s="9"/>
      <c r="L1551" s="12"/>
    </row>
    <row r="1552" spans="2:12" x14ac:dyDescent="0.25">
      <c r="B1552" s="8"/>
      <c r="I1552" s="10"/>
      <c r="J1552" s="10"/>
      <c r="K1552" s="9"/>
      <c r="L1552" s="12"/>
    </row>
    <row r="1553" spans="2:12" x14ac:dyDescent="0.25">
      <c r="B1553" s="8"/>
      <c r="I1553" s="10"/>
      <c r="J1553" s="10"/>
      <c r="K1553" s="9"/>
      <c r="L1553" s="12"/>
    </row>
    <row r="1554" spans="2:12" x14ac:dyDescent="0.25">
      <c r="B1554" s="8"/>
      <c r="I1554" s="10"/>
      <c r="J1554" s="10"/>
      <c r="K1554" s="9"/>
      <c r="L1554" s="12"/>
    </row>
    <row r="1555" spans="2:12" x14ac:dyDescent="0.25">
      <c r="B1555" s="8"/>
      <c r="I1555" s="10"/>
      <c r="J1555" s="10"/>
      <c r="K1555" s="9"/>
      <c r="L1555" s="12"/>
    </row>
    <row r="1556" spans="2:12" x14ac:dyDescent="0.25">
      <c r="B1556" s="8"/>
      <c r="I1556" s="10"/>
      <c r="J1556" s="10"/>
      <c r="K1556" s="9"/>
      <c r="L1556" s="12"/>
    </row>
    <row r="1557" spans="2:12" x14ac:dyDescent="0.25">
      <c r="B1557" s="8"/>
      <c r="I1557" s="10"/>
      <c r="J1557" s="10"/>
      <c r="K1557" s="9"/>
      <c r="L1557" s="12"/>
    </row>
    <row r="1558" spans="2:12" x14ac:dyDescent="0.25">
      <c r="B1558" s="8"/>
      <c r="I1558" s="10"/>
      <c r="J1558" s="10"/>
      <c r="K1558" s="9"/>
      <c r="L1558" s="12"/>
    </row>
    <row r="1559" spans="2:12" x14ac:dyDescent="0.25">
      <c r="B1559" s="8"/>
      <c r="I1559" s="10"/>
      <c r="J1559" s="10"/>
      <c r="K1559" s="9"/>
      <c r="L1559" s="12"/>
    </row>
    <row r="1560" spans="2:12" x14ac:dyDescent="0.25">
      <c r="B1560" s="8"/>
      <c r="I1560" s="10"/>
      <c r="J1560" s="10"/>
      <c r="K1560" s="9"/>
      <c r="L1560" s="12"/>
    </row>
    <row r="1561" spans="2:12" x14ac:dyDescent="0.25">
      <c r="B1561" s="8"/>
      <c r="I1561" s="10"/>
      <c r="J1561" s="10"/>
      <c r="K1561" s="9"/>
      <c r="L1561" s="12"/>
    </row>
    <row r="1562" spans="2:12" x14ac:dyDescent="0.25">
      <c r="B1562" s="8"/>
      <c r="I1562" s="10"/>
      <c r="J1562" s="10"/>
      <c r="K1562" s="9"/>
      <c r="L1562" s="12"/>
    </row>
    <row r="1563" spans="2:12" x14ac:dyDescent="0.25">
      <c r="B1563" s="8"/>
      <c r="I1563" s="10"/>
      <c r="J1563" s="10"/>
      <c r="K1563" s="9"/>
      <c r="L1563" s="12"/>
    </row>
    <row r="1564" spans="2:12" x14ac:dyDescent="0.25">
      <c r="B1564" s="8"/>
      <c r="I1564" s="10"/>
      <c r="J1564" s="10"/>
      <c r="K1564" s="9"/>
      <c r="L1564" s="12"/>
    </row>
    <row r="1565" spans="2:12" x14ac:dyDescent="0.25">
      <c r="B1565" s="8"/>
      <c r="I1565" s="10"/>
      <c r="J1565" s="10"/>
      <c r="K1565" s="9"/>
      <c r="L1565" s="12"/>
    </row>
    <row r="1566" spans="2:12" x14ac:dyDescent="0.25">
      <c r="B1566" s="8"/>
      <c r="I1566" s="10"/>
      <c r="J1566" s="10"/>
      <c r="K1566" s="9"/>
      <c r="L1566" s="12"/>
    </row>
    <row r="1567" spans="2:12" x14ac:dyDescent="0.25">
      <c r="B1567" s="8"/>
      <c r="I1567" s="10"/>
      <c r="J1567" s="10"/>
      <c r="K1567" s="9"/>
      <c r="L1567" s="12"/>
    </row>
    <row r="1568" spans="2:12" x14ac:dyDescent="0.25">
      <c r="B1568" s="8"/>
      <c r="I1568" s="10"/>
      <c r="J1568" s="10"/>
      <c r="K1568" s="9"/>
      <c r="L1568" s="12"/>
    </row>
    <row r="1569" spans="2:12" x14ac:dyDescent="0.25">
      <c r="B1569" s="8"/>
      <c r="I1569" s="10"/>
      <c r="J1569" s="10"/>
      <c r="K1569" s="9"/>
      <c r="L1569" s="12"/>
    </row>
    <row r="1570" spans="2:12" x14ac:dyDescent="0.25">
      <c r="B1570" s="8"/>
      <c r="I1570" s="10"/>
      <c r="J1570" s="10"/>
      <c r="K1570" s="9"/>
      <c r="L1570" s="12"/>
    </row>
    <row r="1571" spans="2:12" x14ac:dyDescent="0.25">
      <c r="B1571" s="8"/>
      <c r="I1571" s="10"/>
      <c r="J1571" s="10"/>
      <c r="K1571" s="9"/>
      <c r="L1571" s="12"/>
    </row>
    <row r="1572" spans="2:12" x14ac:dyDescent="0.25">
      <c r="B1572" s="8"/>
      <c r="I1572" s="10"/>
      <c r="J1572" s="10"/>
      <c r="K1572" s="9"/>
      <c r="L1572" s="12"/>
    </row>
    <row r="1573" spans="2:12" x14ac:dyDescent="0.25">
      <c r="B1573" s="8"/>
      <c r="I1573" s="10"/>
      <c r="J1573" s="10"/>
      <c r="K1573" s="9"/>
      <c r="L1573" s="12"/>
    </row>
    <row r="1574" spans="2:12" x14ac:dyDescent="0.25">
      <c r="B1574" s="8"/>
      <c r="I1574" s="10"/>
      <c r="J1574" s="10"/>
      <c r="K1574" s="9"/>
      <c r="L1574" s="12"/>
    </row>
    <row r="1575" spans="2:12" x14ac:dyDescent="0.25">
      <c r="B1575" s="8"/>
      <c r="I1575" s="10"/>
      <c r="J1575" s="10"/>
      <c r="K1575" s="9"/>
      <c r="L1575" s="12"/>
    </row>
    <row r="1576" spans="2:12" x14ac:dyDescent="0.25">
      <c r="B1576" s="8"/>
      <c r="I1576" s="10"/>
      <c r="J1576" s="10"/>
      <c r="K1576" s="9"/>
      <c r="L1576" s="12"/>
    </row>
    <row r="1577" spans="2:12" x14ac:dyDescent="0.25">
      <c r="B1577" s="8"/>
      <c r="I1577" s="10"/>
      <c r="J1577" s="10"/>
      <c r="K1577" s="9"/>
      <c r="L1577" s="12"/>
    </row>
    <row r="1578" spans="2:12" x14ac:dyDescent="0.25">
      <c r="B1578" s="8"/>
      <c r="I1578" s="10"/>
      <c r="J1578" s="10"/>
      <c r="K1578" s="9"/>
      <c r="L1578" s="12"/>
    </row>
    <row r="1579" spans="2:12" x14ac:dyDescent="0.25">
      <c r="B1579" s="8"/>
      <c r="I1579" s="10"/>
      <c r="J1579" s="10"/>
      <c r="K1579" s="9"/>
      <c r="L1579" s="12"/>
    </row>
    <row r="1580" spans="2:12" x14ac:dyDescent="0.25">
      <c r="B1580" s="8"/>
      <c r="I1580" s="10"/>
      <c r="J1580" s="10"/>
      <c r="K1580" s="9"/>
      <c r="L1580" s="12"/>
    </row>
    <row r="1581" spans="2:12" x14ac:dyDescent="0.25">
      <c r="B1581" s="8"/>
      <c r="I1581" s="10"/>
      <c r="J1581" s="10"/>
      <c r="K1581" s="9"/>
      <c r="L1581" s="12"/>
    </row>
    <row r="1582" spans="2:12" x14ac:dyDescent="0.25">
      <c r="B1582" s="8"/>
      <c r="I1582" s="10"/>
      <c r="J1582" s="10"/>
      <c r="K1582" s="9"/>
      <c r="L1582" s="12"/>
    </row>
    <row r="1583" spans="2:12" x14ac:dyDescent="0.25">
      <c r="B1583" s="8"/>
      <c r="I1583" s="10"/>
      <c r="J1583" s="10"/>
      <c r="K1583" s="9"/>
      <c r="L1583" s="12"/>
    </row>
    <row r="1584" spans="2:12" x14ac:dyDescent="0.25">
      <c r="B1584" s="8"/>
      <c r="I1584" s="10"/>
      <c r="J1584" s="10"/>
      <c r="K1584" s="9"/>
      <c r="L1584" s="12"/>
    </row>
    <row r="1585" spans="2:12" x14ac:dyDescent="0.25">
      <c r="B1585" s="8"/>
      <c r="I1585" s="10"/>
      <c r="J1585" s="10"/>
      <c r="K1585" s="9"/>
      <c r="L1585" s="12"/>
    </row>
    <row r="1586" spans="2:12" x14ac:dyDescent="0.25">
      <c r="B1586" s="8"/>
      <c r="I1586" s="10"/>
      <c r="J1586" s="10"/>
      <c r="K1586" s="9"/>
      <c r="L1586" s="12"/>
    </row>
    <row r="1587" spans="2:12" x14ac:dyDescent="0.25">
      <c r="B1587" s="8"/>
      <c r="I1587" s="10"/>
      <c r="J1587" s="10"/>
      <c r="K1587" s="9"/>
      <c r="L1587" s="12"/>
    </row>
    <row r="1588" spans="2:12" x14ac:dyDescent="0.25">
      <c r="B1588" s="8"/>
      <c r="I1588" s="10"/>
      <c r="J1588" s="10"/>
      <c r="K1588" s="9"/>
      <c r="L1588" s="12"/>
    </row>
    <row r="1589" spans="2:12" x14ac:dyDescent="0.25">
      <c r="B1589" s="8"/>
      <c r="I1589" s="10"/>
      <c r="J1589" s="10"/>
      <c r="K1589" s="9"/>
      <c r="L1589" s="12"/>
    </row>
    <row r="1590" spans="2:12" x14ac:dyDescent="0.25">
      <c r="B1590" s="8"/>
      <c r="I1590" s="10"/>
      <c r="J1590" s="10"/>
      <c r="K1590" s="9"/>
      <c r="L1590" s="12"/>
    </row>
    <row r="1591" spans="2:12" x14ac:dyDescent="0.25">
      <c r="B1591" s="8"/>
      <c r="I1591" s="10"/>
      <c r="J1591" s="10"/>
      <c r="K1591" s="9"/>
      <c r="L1591" s="12"/>
    </row>
    <row r="1592" spans="2:12" x14ac:dyDescent="0.25">
      <c r="B1592" s="8"/>
      <c r="I1592" s="10"/>
      <c r="J1592" s="10"/>
      <c r="K1592" s="9"/>
      <c r="L1592" s="12"/>
    </row>
    <row r="1593" spans="2:12" x14ac:dyDescent="0.25">
      <c r="B1593" s="8"/>
      <c r="I1593" s="10"/>
      <c r="J1593" s="10"/>
      <c r="K1593" s="9"/>
      <c r="L1593" s="12"/>
    </row>
    <row r="1594" spans="2:12" x14ac:dyDescent="0.25">
      <c r="B1594" s="8"/>
      <c r="I1594" s="10"/>
      <c r="J1594" s="10"/>
      <c r="K1594" s="9"/>
      <c r="L1594" s="12"/>
    </row>
    <row r="1595" spans="2:12" x14ac:dyDescent="0.25">
      <c r="B1595" s="8"/>
      <c r="I1595" s="10"/>
      <c r="J1595" s="10"/>
      <c r="K1595" s="9"/>
      <c r="L1595" s="12"/>
    </row>
    <row r="1596" spans="2:12" x14ac:dyDescent="0.25">
      <c r="B1596" s="8"/>
      <c r="I1596" s="10"/>
      <c r="J1596" s="10"/>
      <c r="K1596" s="9"/>
      <c r="L1596" s="12"/>
    </row>
    <row r="1597" spans="2:12" x14ac:dyDescent="0.25">
      <c r="B1597" s="8"/>
      <c r="I1597" s="10"/>
      <c r="J1597" s="10"/>
      <c r="K1597" s="9"/>
      <c r="L1597" s="12"/>
    </row>
    <row r="1598" spans="2:12" x14ac:dyDescent="0.25">
      <c r="B1598" s="8"/>
      <c r="I1598" s="10"/>
      <c r="J1598" s="10"/>
      <c r="K1598" s="9"/>
      <c r="L1598" s="12"/>
    </row>
    <row r="1599" spans="2:12" x14ac:dyDescent="0.25">
      <c r="B1599" s="8"/>
      <c r="I1599" s="10"/>
      <c r="J1599" s="10"/>
      <c r="K1599" s="9"/>
      <c r="L1599" s="12"/>
    </row>
    <row r="1600" spans="2:12" x14ac:dyDescent="0.25">
      <c r="B1600" s="8"/>
      <c r="I1600" s="10"/>
      <c r="J1600" s="10"/>
      <c r="K1600" s="9"/>
      <c r="L1600" s="12"/>
    </row>
    <row r="1601" spans="2:12" x14ac:dyDescent="0.25">
      <c r="B1601" s="8"/>
      <c r="I1601" s="10"/>
      <c r="J1601" s="10"/>
      <c r="K1601" s="9"/>
      <c r="L1601" s="12"/>
    </row>
    <row r="1602" spans="2:12" x14ac:dyDescent="0.25">
      <c r="B1602" s="8"/>
      <c r="I1602" s="10"/>
      <c r="J1602" s="10"/>
      <c r="K1602" s="9"/>
      <c r="L1602" s="12"/>
    </row>
    <row r="1603" spans="2:12" x14ac:dyDescent="0.25">
      <c r="B1603" s="8"/>
      <c r="I1603" s="10"/>
      <c r="J1603" s="10"/>
      <c r="K1603" s="9"/>
      <c r="L1603" s="12"/>
    </row>
    <row r="1604" spans="2:12" x14ac:dyDescent="0.25">
      <c r="B1604" s="8"/>
      <c r="I1604" s="10"/>
      <c r="J1604" s="10"/>
      <c r="K1604" s="9"/>
      <c r="L1604" s="12"/>
    </row>
    <row r="1605" spans="2:12" x14ac:dyDescent="0.25">
      <c r="B1605" s="8"/>
      <c r="I1605" s="10"/>
      <c r="J1605" s="10"/>
      <c r="K1605" s="9"/>
      <c r="L1605" s="12"/>
    </row>
    <row r="1606" spans="2:12" x14ac:dyDescent="0.25">
      <c r="B1606" s="8"/>
      <c r="I1606" s="10"/>
      <c r="J1606" s="10"/>
      <c r="K1606" s="9"/>
      <c r="L1606" s="12"/>
    </row>
    <row r="1607" spans="2:12" x14ac:dyDescent="0.25">
      <c r="B1607" s="8"/>
      <c r="I1607" s="10"/>
      <c r="J1607" s="10"/>
      <c r="K1607" s="9"/>
      <c r="L1607" s="12"/>
    </row>
    <row r="1608" spans="2:12" x14ac:dyDescent="0.25">
      <c r="B1608" s="8"/>
      <c r="I1608" s="10"/>
      <c r="J1608" s="10"/>
      <c r="K1608" s="9"/>
      <c r="L1608" s="12"/>
    </row>
    <row r="1609" spans="2:12" x14ac:dyDescent="0.25">
      <c r="B1609" s="8"/>
      <c r="I1609" s="10"/>
      <c r="J1609" s="10"/>
      <c r="K1609" s="9"/>
      <c r="L1609" s="12"/>
    </row>
    <row r="1610" spans="2:12" x14ac:dyDescent="0.25">
      <c r="B1610" s="8"/>
      <c r="I1610" s="10"/>
      <c r="J1610" s="10"/>
      <c r="K1610" s="9"/>
      <c r="L1610" s="12"/>
    </row>
    <row r="1611" spans="2:12" x14ac:dyDescent="0.25">
      <c r="B1611" s="8"/>
      <c r="I1611" s="10"/>
      <c r="J1611" s="10"/>
      <c r="K1611" s="9"/>
      <c r="L1611" s="12"/>
    </row>
    <row r="1612" spans="2:12" x14ac:dyDescent="0.25">
      <c r="B1612" s="8"/>
      <c r="I1612" s="10"/>
      <c r="J1612" s="10"/>
      <c r="K1612" s="9"/>
      <c r="L1612" s="12"/>
    </row>
    <row r="1613" spans="2:12" x14ac:dyDescent="0.25">
      <c r="B1613" s="8"/>
      <c r="I1613" s="10"/>
      <c r="J1613" s="10"/>
      <c r="K1613" s="9"/>
      <c r="L1613" s="12"/>
    </row>
    <row r="1614" spans="2:12" x14ac:dyDescent="0.25">
      <c r="B1614" s="8"/>
      <c r="I1614" s="10"/>
      <c r="J1614" s="10"/>
      <c r="K1614" s="9"/>
      <c r="L1614" s="12"/>
    </row>
    <row r="1615" spans="2:12" x14ac:dyDescent="0.25">
      <c r="B1615" s="8"/>
      <c r="I1615" s="10"/>
      <c r="J1615" s="10"/>
      <c r="K1615" s="9"/>
      <c r="L1615" s="12"/>
    </row>
    <row r="1616" spans="2:12" x14ac:dyDescent="0.25">
      <c r="B1616" s="8"/>
      <c r="I1616" s="10"/>
      <c r="J1616" s="10"/>
      <c r="K1616" s="9"/>
      <c r="L1616" s="12"/>
    </row>
    <row r="1617" spans="2:12" x14ac:dyDescent="0.25">
      <c r="B1617" s="8"/>
      <c r="I1617" s="10"/>
      <c r="J1617" s="10"/>
      <c r="K1617" s="9"/>
      <c r="L1617" s="12"/>
    </row>
    <row r="1618" spans="2:12" x14ac:dyDescent="0.25">
      <c r="B1618" s="8"/>
      <c r="I1618" s="10"/>
      <c r="J1618" s="10"/>
      <c r="K1618" s="9"/>
      <c r="L1618" s="12"/>
    </row>
    <row r="1619" spans="2:12" x14ac:dyDescent="0.25">
      <c r="B1619" s="8"/>
      <c r="I1619" s="10"/>
      <c r="J1619" s="10"/>
      <c r="K1619" s="9"/>
      <c r="L1619" s="12"/>
    </row>
    <row r="1620" spans="2:12" x14ac:dyDescent="0.25">
      <c r="B1620" s="8"/>
      <c r="I1620" s="10"/>
      <c r="J1620" s="10"/>
      <c r="K1620" s="9"/>
      <c r="L1620" s="12"/>
    </row>
    <row r="1621" spans="2:12" x14ac:dyDescent="0.25">
      <c r="B1621" s="8"/>
      <c r="I1621" s="10"/>
      <c r="J1621" s="10"/>
      <c r="K1621" s="9"/>
      <c r="L1621" s="12"/>
    </row>
    <row r="1622" spans="2:12" x14ac:dyDescent="0.25">
      <c r="B1622" s="8"/>
      <c r="I1622" s="10"/>
      <c r="J1622" s="10"/>
      <c r="K1622" s="9"/>
      <c r="L1622" s="12"/>
    </row>
    <row r="1623" spans="2:12" x14ac:dyDescent="0.25">
      <c r="B1623" s="8"/>
      <c r="I1623" s="10"/>
      <c r="J1623" s="10"/>
      <c r="K1623" s="9"/>
      <c r="L1623" s="12"/>
    </row>
    <row r="1624" spans="2:12" x14ac:dyDescent="0.25">
      <c r="B1624" s="8"/>
      <c r="I1624" s="10"/>
      <c r="J1624" s="10"/>
      <c r="K1624" s="9"/>
      <c r="L1624" s="12"/>
    </row>
    <row r="1625" spans="2:12" x14ac:dyDescent="0.25">
      <c r="B1625" s="8"/>
      <c r="I1625" s="10"/>
      <c r="J1625" s="10"/>
      <c r="K1625" s="9"/>
      <c r="L1625" s="12"/>
    </row>
    <row r="1626" spans="2:12" x14ac:dyDescent="0.25">
      <c r="B1626" s="8"/>
      <c r="I1626" s="10"/>
      <c r="J1626" s="10"/>
      <c r="K1626" s="9"/>
      <c r="L1626" s="12"/>
    </row>
    <row r="1627" spans="2:12" x14ac:dyDescent="0.25">
      <c r="B1627" s="8"/>
      <c r="I1627" s="10"/>
      <c r="J1627" s="10"/>
      <c r="K1627" s="9"/>
      <c r="L1627" s="12"/>
    </row>
    <row r="1628" spans="2:12" x14ac:dyDescent="0.25">
      <c r="B1628" s="8"/>
      <c r="I1628" s="10"/>
      <c r="J1628" s="10"/>
      <c r="K1628" s="9"/>
      <c r="L1628" s="12"/>
    </row>
    <row r="1629" spans="2:12" x14ac:dyDescent="0.25">
      <c r="B1629" s="8"/>
      <c r="I1629" s="10"/>
      <c r="J1629" s="10"/>
      <c r="K1629" s="9"/>
      <c r="L1629" s="12"/>
    </row>
    <row r="1630" spans="2:12" x14ac:dyDescent="0.25">
      <c r="B1630" s="8"/>
      <c r="I1630" s="10"/>
      <c r="J1630" s="10"/>
      <c r="K1630" s="9"/>
      <c r="L1630" s="12"/>
    </row>
    <row r="1631" spans="2:12" x14ac:dyDescent="0.25">
      <c r="B1631" s="8"/>
      <c r="I1631" s="10"/>
      <c r="J1631" s="10"/>
      <c r="K1631" s="9"/>
      <c r="L1631" s="12"/>
    </row>
    <row r="1632" spans="2:12" x14ac:dyDescent="0.25">
      <c r="B1632" s="8"/>
      <c r="I1632" s="10"/>
      <c r="J1632" s="10"/>
      <c r="K1632" s="9"/>
      <c r="L1632" s="12"/>
    </row>
    <row r="1633" spans="2:12" x14ac:dyDescent="0.25">
      <c r="B1633" s="8"/>
      <c r="I1633" s="10"/>
      <c r="J1633" s="10"/>
      <c r="K1633" s="9"/>
      <c r="L1633" s="12"/>
    </row>
    <row r="1634" spans="2:12" x14ac:dyDescent="0.25">
      <c r="B1634" s="8"/>
      <c r="I1634" s="10"/>
      <c r="J1634" s="10"/>
      <c r="K1634" s="9"/>
      <c r="L1634" s="12"/>
    </row>
    <row r="1635" spans="2:12" x14ac:dyDescent="0.25">
      <c r="B1635" s="8"/>
      <c r="I1635" s="10"/>
      <c r="J1635" s="10"/>
      <c r="K1635" s="9"/>
      <c r="L1635" s="12"/>
    </row>
    <row r="1636" spans="2:12" x14ac:dyDescent="0.25">
      <c r="B1636" s="8"/>
      <c r="I1636" s="10"/>
      <c r="J1636" s="10"/>
      <c r="K1636" s="9"/>
      <c r="L1636" s="12"/>
    </row>
    <row r="1637" spans="2:12" x14ac:dyDescent="0.25">
      <c r="B1637" s="8"/>
      <c r="I1637" s="10"/>
      <c r="J1637" s="10"/>
      <c r="K1637" s="9"/>
      <c r="L1637" s="12"/>
    </row>
    <row r="1638" spans="2:12" x14ac:dyDescent="0.25">
      <c r="B1638" s="8"/>
      <c r="I1638" s="10"/>
      <c r="J1638" s="10"/>
      <c r="K1638" s="9"/>
      <c r="L1638" s="12"/>
    </row>
    <row r="1639" spans="2:12" x14ac:dyDescent="0.25">
      <c r="B1639" s="8"/>
      <c r="I1639" s="10"/>
      <c r="J1639" s="10"/>
      <c r="K1639" s="9"/>
      <c r="L1639" s="12"/>
    </row>
    <row r="1640" spans="2:12" x14ac:dyDescent="0.25">
      <c r="B1640" s="8"/>
      <c r="I1640" s="10"/>
      <c r="J1640" s="10"/>
      <c r="K1640" s="9"/>
      <c r="L1640" s="12"/>
    </row>
    <row r="1641" spans="2:12" x14ac:dyDescent="0.25">
      <c r="B1641" s="8"/>
      <c r="I1641" s="10"/>
      <c r="J1641" s="10"/>
      <c r="K1641" s="9"/>
      <c r="L1641" s="12"/>
    </row>
    <row r="1642" spans="2:12" x14ac:dyDescent="0.25">
      <c r="B1642" s="8"/>
      <c r="I1642" s="10"/>
      <c r="J1642" s="10"/>
      <c r="K1642" s="9"/>
      <c r="L1642" s="12"/>
    </row>
    <row r="1643" spans="2:12" x14ac:dyDescent="0.25">
      <c r="B1643" s="8"/>
      <c r="I1643" s="10"/>
      <c r="J1643" s="10"/>
      <c r="K1643" s="9"/>
      <c r="L1643" s="12"/>
    </row>
    <row r="1644" spans="2:12" x14ac:dyDescent="0.25">
      <c r="B1644" s="8"/>
      <c r="I1644" s="10"/>
      <c r="J1644" s="10"/>
      <c r="K1644" s="9"/>
      <c r="L1644" s="12"/>
    </row>
    <row r="1645" spans="2:12" x14ac:dyDescent="0.25">
      <c r="B1645" s="8"/>
      <c r="I1645" s="10"/>
      <c r="J1645" s="10"/>
      <c r="K1645" s="9"/>
      <c r="L1645" s="12"/>
    </row>
    <row r="1646" spans="2:12" x14ac:dyDescent="0.25">
      <c r="B1646" s="8"/>
      <c r="I1646" s="10"/>
      <c r="J1646" s="10"/>
      <c r="K1646" s="9"/>
      <c r="L1646" s="12"/>
    </row>
    <row r="1647" spans="2:12" x14ac:dyDescent="0.25">
      <c r="B1647" s="8"/>
      <c r="I1647" s="10"/>
      <c r="J1647" s="10"/>
      <c r="K1647" s="9"/>
      <c r="L1647" s="12"/>
    </row>
    <row r="1648" spans="2:12" x14ac:dyDescent="0.25">
      <c r="B1648" s="8"/>
      <c r="I1648" s="10"/>
      <c r="J1648" s="10"/>
      <c r="K1648" s="9"/>
      <c r="L1648" s="12"/>
    </row>
    <row r="1649" spans="2:12" x14ac:dyDescent="0.25">
      <c r="B1649" s="8"/>
      <c r="I1649" s="10"/>
      <c r="J1649" s="10"/>
      <c r="K1649" s="9"/>
      <c r="L1649" s="12"/>
    </row>
    <row r="1650" spans="2:12" x14ac:dyDescent="0.25">
      <c r="B1650" s="8"/>
      <c r="I1650" s="10"/>
      <c r="J1650" s="10"/>
      <c r="K1650" s="9"/>
      <c r="L1650" s="12"/>
    </row>
    <row r="1651" spans="2:12" x14ac:dyDescent="0.25">
      <c r="B1651" s="8"/>
      <c r="I1651" s="10"/>
      <c r="J1651" s="10"/>
      <c r="K1651" s="9"/>
      <c r="L1651" s="12"/>
    </row>
    <row r="1652" spans="2:12" x14ac:dyDescent="0.25">
      <c r="B1652" s="8"/>
      <c r="I1652" s="10"/>
      <c r="J1652" s="10"/>
      <c r="K1652" s="9"/>
      <c r="L1652" s="12"/>
    </row>
    <row r="1653" spans="2:12" x14ac:dyDescent="0.25">
      <c r="B1653" s="8"/>
      <c r="I1653" s="10"/>
      <c r="J1653" s="10"/>
      <c r="K1653" s="9"/>
      <c r="L1653" s="12"/>
    </row>
    <row r="1654" spans="2:12" x14ac:dyDescent="0.25">
      <c r="B1654" s="8"/>
      <c r="I1654" s="10"/>
      <c r="J1654" s="10"/>
      <c r="K1654" s="9"/>
      <c r="L1654" s="12"/>
    </row>
    <row r="1655" spans="2:12" x14ac:dyDescent="0.25">
      <c r="B1655" s="8"/>
      <c r="I1655" s="10"/>
      <c r="J1655" s="10"/>
      <c r="K1655" s="9"/>
      <c r="L1655" s="12"/>
    </row>
    <row r="1656" spans="2:12" x14ac:dyDescent="0.25">
      <c r="B1656" s="8"/>
      <c r="I1656" s="10"/>
      <c r="J1656" s="10"/>
      <c r="K1656" s="9"/>
      <c r="L1656" s="12"/>
    </row>
    <row r="1657" spans="2:12" x14ac:dyDescent="0.25">
      <c r="B1657" s="8"/>
      <c r="I1657" s="10"/>
      <c r="J1657" s="10"/>
      <c r="K1657" s="9"/>
      <c r="L1657" s="12"/>
    </row>
    <row r="1658" spans="2:12" x14ac:dyDescent="0.25">
      <c r="B1658" s="8"/>
      <c r="I1658" s="10"/>
      <c r="J1658" s="10"/>
      <c r="K1658" s="9"/>
      <c r="L1658" s="12"/>
    </row>
    <row r="1659" spans="2:12" x14ac:dyDescent="0.25">
      <c r="B1659" s="8"/>
      <c r="I1659" s="10"/>
      <c r="J1659" s="10"/>
      <c r="K1659" s="9"/>
      <c r="L1659" s="12"/>
    </row>
    <row r="1660" spans="2:12" x14ac:dyDescent="0.25">
      <c r="B1660" s="8"/>
      <c r="I1660" s="10"/>
      <c r="J1660" s="10"/>
      <c r="K1660" s="9"/>
      <c r="L1660" s="12"/>
    </row>
    <row r="1661" spans="2:12" x14ac:dyDescent="0.25">
      <c r="B1661" s="8"/>
      <c r="I1661" s="10"/>
      <c r="J1661" s="10"/>
      <c r="K1661" s="9"/>
      <c r="L1661" s="12"/>
    </row>
    <row r="1662" spans="2:12" x14ac:dyDescent="0.25">
      <c r="B1662" s="8"/>
      <c r="I1662" s="10"/>
      <c r="J1662" s="10"/>
      <c r="K1662" s="9"/>
      <c r="L1662" s="12"/>
    </row>
    <row r="1663" spans="2:12" x14ac:dyDescent="0.25">
      <c r="B1663" s="8"/>
      <c r="I1663" s="10"/>
      <c r="J1663" s="10"/>
      <c r="K1663" s="9"/>
      <c r="L1663" s="12"/>
    </row>
    <row r="1664" spans="2:12" x14ac:dyDescent="0.25">
      <c r="B1664" s="8"/>
      <c r="I1664" s="10"/>
      <c r="J1664" s="10"/>
      <c r="K1664" s="9"/>
      <c r="L1664" s="12"/>
    </row>
    <row r="1665" spans="2:12" x14ac:dyDescent="0.25">
      <c r="B1665" s="8"/>
      <c r="I1665" s="10"/>
      <c r="J1665" s="10"/>
      <c r="K1665" s="9"/>
      <c r="L1665" s="12"/>
    </row>
    <row r="1666" spans="2:12" x14ac:dyDescent="0.25">
      <c r="B1666" s="8"/>
      <c r="I1666" s="10"/>
      <c r="J1666" s="10"/>
      <c r="K1666" s="9"/>
      <c r="L1666" s="12"/>
    </row>
    <row r="1667" spans="2:12" x14ac:dyDescent="0.25">
      <c r="B1667" s="8"/>
      <c r="I1667" s="10"/>
      <c r="J1667" s="10"/>
      <c r="K1667" s="9"/>
      <c r="L1667" s="12"/>
    </row>
    <row r="1668" spans="2:12" x14ac:dyDescent="0.25">
      <c r="B1668" s="8"/>
      <c r="I1668" s="10"/>
      <c r="J1668" s="10"/>
      <c r="K1668" s="9"/>
      <c r="L1668" s="12"/>
    </row>
    <row r="1669" spans="2:12" x14ac:dyDescent="0.25">
      <c r="B1669" s="8"/>
      <c r="I1669" s="10"/>
      <c r="J1669" s="10"/>
      <c r="K1669" s="9"/>
      <c r="L1669" s="12"/>
    </row>
    <row r="1670" spans="2:12" x14ac:dyDescent="0.25">
      <c r="B1670" s="8"/>
      <c r="I1670" s="10"/>
      <c r="J1670" s="10"/>
      <c r="K1670" s="9"/>
      <c r="L1670" s="12"/>
    </row>
    <row r="1671" spans="2:12" x14ac:dyDescent="0.25">
      <c r="B1671" s="8"/>
      <c r="I1671" s="10"/>
      <c r="J1671" s="10"/>
      <c r="K1671" s="9"/>
      <c r="L1671" s="12"/>
    </row>
    <row r="1672" spans="2:12" x14ac:dyDescent="0.25">
      <c r="B1672" s="8"/>
      <c r="I1672" s="10"/>
      <c r="J1672" s="10"/>
      <c r="K1672" s="9"/>
      <c r="L1672" s="12"/>
    </row>
    <row r="1673" spans="2:12" x14ac:dyDescent="0.25">
      <c r="B1673" s="8"/>
      <c r="I1673" s="10"/>
      <c r="J1673" s="10"/>
      <c r="K1673" s="9"/>
      <c r="L1673" s="12"/>
    </row>
    <row r="1674" spans="2:12" x14ac:dyDescent="0.25">
      <c r="B1674" s="8"/>
      <c r="I1674" s="10"/>
      <c r="J1674" s="10"/>
      <c r="K1674" s="9"/>
      <c r="L1674" s="12"/>
    </row>
    <row r="1675" spans="2:12" x14ac:dyDescent="0.25">
      <c r="B1675" s="8"/>
      <c r="I1675" s="10"/>
      <c r="J1675" s="10"/>
      <c r="K1675" s="9"/>
      <c r="L1675" s="12"/>
    </row>
    <row r="1676" spans="2:12" x14ac:dyDescent="0.25">
      <c r="B1676" s="8"/>
      <c r="I1676" s="10"/>
      <c r="J1676" s="10"/>
      <c r="K1676" s="9"/>
      <c r="L1676" s="12"/>
    </row>
    <row r="1677" spans="2:12" x14ac:dyDescent="0.25">
      <c r="B1677" s="8"/>
      <c r="I1677" s="10"/>
      <c r="J1677" s="10"/>
      <c r="K1677" s="9"/>
      <c r="L1677" s="12"/>
    </row>
    <row r="1678" spans="2:12" x14ac:dyDescent="0.25">
      <c r="B1678" s="8"/>
      <c r="I1678" s="10"/>
      <c r="J1678" s="10"/>
      <c r="K1678" s="9"/>
      <c r="L1678" s="12"/>
    </row>
    <row r="1679" spans="2:12" x14ac:dyDescent="0.25">
      <c r="B1679" s="8"/>
      <c r="I1679" s="10"/>
      <c r="J1679" s="10"/>
      <c r="K1679" s="9"/>
      <c r="L1679" s="12"/>
    </row>
    <row r="1680" spans="2:12" x14ac:dyDescent="0.25">
      <c r="B1680" s="8"/>
      <c r="I1680" s="10"/>
      <c r="J1680" s="10"/>
      <c r="K1680" s="9"/>
      <c r="L1680" s="12"/>
    </row>
    <row r="1681" spans="2:12" x14ac:dyDescent="0.25">
      <c r="B1681" s="8"/>
      <c r="I1681" s="10"/>
      <c r="J1681" s="10"/>
      <c r="K1681" s="9"/>
      <c r="L1681" s="12"/>
    </row>
    <row r="1682" spans="2:12" x14ac:dyDescent="0.25">
      <c r="B1682" s="8"/>
      <c r="I1682" s="10"/>
      <c r="J1682" s="10"/>
      <c r="K1682" s="9"/>
      <c r="L1682" s="12"/>
    </row>
    <row r="1683" spans="2:12" x14ac:dyDescent="0.25">
      <c r="B1683" s="8"/>
      <c r="I1683" s="10"/>
      <c r="J1683" s="10"/>
      <c r="K1683" s="9"/>
      <c r="L1683" s="12"/>
    </row>
    <row r="1684" spans="2:12" x14ac:dyDescent="0.25">
      <c r="B1684" s="8"/>
      <c r="I1684" s="10"/>
      <c r="J1684" s="10"/>
      <c r="K1684" s="9"/>
      <c r="L1684" s="12"/>
    </row>
    <row r="1685" spans="2:12" x14ac:dyDescent="0.25">
      <c r="B1685" s="8"/>
      <c r="I1685" s="10"/>
      <c r="J1685" s="10"/>
      <c r="K1685" s="9"/>
      <c r="L1685" s="12"/>
    </row>
    <row r="1686" spans="2:12" x14ac:dyDescent="0.25">
      <c r="B1686" s="8"/>
      <c r="I1686" s="10"/>
      <c r="J1686" s="10"/>
      <c r="K1686" s="9"/>
      <c r="L1686" s="12"/>
    </row>
    <row r="1687" spans="2:12" x14ac:dyDescent="0.25">
      <c r="B1687" s="8"/>
      <c r="I1687" s="10"/>
      <c r="J1687" s="10"/>
      <c r="K1687" s="9"/>
      <c r="L1687" s="12"/>
    </row>
    <row r="1688" spans="2:12" x14ac:dyDescent="0.25">
      <c r="B1688" s="8"/>
      <c r="I1688" s="10"/>
      <c r="J1688" s="10"/>
      <c r="K1688" s="9"/>
      <c r="L1688" s="12"/>
    </row>
    <row r="1689" spans="2:12" x14ac:dyDescent="0.25">
      <c r="B1689" s="8"/>
      <c r="I1689" s="10"/>
      <c r="J1689" s="10"/>
      <c r="K1689" s="9"/>
      <c r="L1689" s="12"/>
    </row>
    <row r="1690" spans="2:12" x14ac:dyDescent="0.25">
      <c r="B1690" s="8"/>
      <c r="I1690" s="10"/>
      <c r="J1690" s="10"/>
      <c r="K1690" s="9"/>
      <c r="L1690" s="12"/>
    </row>
    <row r="1691" spans="2:12" x14ac:dyDescent="0.25">
      <c r="B1691" s="8"/>
      <c r="I1691" s="10"/>
      <c r="J1691" s="10"/>
      <c r="K1691" s="9"/>
      <c r="L1691" s="12"/>
    </row>
    <row r="1692" spans="2:12" x14ac:dyDescent="0.25">
      <c r="B1692" s="8"/>
      <c r="I1692" s="10"/>
      <c r="J1692" s="10"/>
      <c r="K1692" s="9"/>
      <c r="L1692" s="12"/>
    </row>
    <row r="1693" spans="2:12" x14ac:dyDescent="0.25">
      <c r="B1693" s="8"/>
      <c r="I1693" s="10"/>
      <c r="J1693" s="10"/>
      <c r="K1693" s="9"/>
      <c r="L1693" s="12"/>
    </row>
    <row r="1694" spans="2:12" x14ac:dyDescent="0.25">
      <c r="B1694" s="8"/>
      <c r="I1694" s="10"/>
      <c r="J1694" s="10"/>
      <c r="K1694" s="9"/>
      <c r="L1694" s="12"/>
    </row>
    <row r="1695" spans="2:12" x14ac:dyDescent="0.25">
      <c r="B1695" s="8"/>
      <c r="I1695" s="10"/>
      <c r="J1695" s="10"/>
      <c r="K1695" s="9"/>
      <c r="L1695" s="12"/>
    </row>
    <row r="1696" spans="2:12" x14ac:dyDescent="0.25">
      <c r="B1696" s="8"/>
      <c r="I1696" s="10"/>
      <c r="J1696" s="10"/>
      <c r="K1696" s="9"/>
      <c r="L1696" s="12"/>
    </row>
    <row r="1697" spans="2:12" x14ac:dyDescent="0.25">
      <c r="B1697" s="8"/>
      <c r="I1697" s="10"/>
      <c r="J1697" s="10"/>
      <c r="K1697" s="9"/>
      <c r="L1697" s="12"/>
    </row>
    <row r="1698" spans="2:12" x14ac:dyDescent="0.25">
      <c r="B1698" s="8"/>
      <c r="I1698" s="10"/>
      <c r="J1698" s="10"/>
      <c r="K1698" s="9"/>
      <c r="L1698" s="12"/>
    </row>
    <row r="1699" spans="2:12" x14ac:dyDescent="0.25">
      <c r="B1699" s="8"/>
      <c r="I1699" s="10"/>
      <c r="J1699" s="10"/>
      <c r="K1699" s="9"/>
      <c r="L1699" s="12"/>
    </row>
    <row r="1700" spans="2:12" x14ac:dyDescent="0.25">
      <c r="B1700" s="8"/>
      <c r="I1700" s="10"/>
      <c r="J1700" s="10"/>
      <c r="K1700" s="9"/>
      <c r="L1700" s="12"/>
    </row>
    <row r="1701" spans="2:12" x14ac:dyDescent="0.25">
      <c r="B1701" s="8"/>
      <c r="I1701" s="10"/>
      <c r="J1701" s="10"/>
      <c r="K1701" s="9"/>
      <c r="L1701" s="12"/>
    </row>
    <row r="1702" spans="2:12" x14ac:dyDescent="0.25">
      <c r="B1702" s="8"/>
      <c r="I1702" s="10"/>
      <c r="J1702" s="10"/>
      <c r="K1702" s="9"/>
      <c r="L1702" s="12"/>
    </row>
    <row r="1703" spans="2:12" x14ac:dyDescent="0.25">
      <c r="B1703" s="8"/>
      <c r="I1703" s="10"/>
      <c r="J1703" s="10"/>
      <c r="K1703" s="9"/>
      <c r="L1703" s="12"/>
    </row>
    <row r="1704" spans="2:12" x14ac:dyDescent="0.25">
      <c r="B1704" s="8"/>
      <c r="I1704" s="10"/>
      <c r="J1704" s="10"/>
      <c r="K1704" s="9"/>
      <c r="L1704" s="12"/>
    </row>
    <row r="1705" spans="2:12" x14ac:dyDescent="0.25">
      <c r="B1705" s="8"/>
      <c r="I1705" s="10"/>
      <c r="J1705" s="10"/>
      <c r="K1705" s="9"/>
      <c r="L1705" s="12"/>
    </row>
    <row r="1706" spans="2:12" x14ac:dyDescent="0.25">
      <c r="B1706" s="8"/>
      <c r="I1706" s="10"/>
      <c r="J1706" s="10"/>
      <c r="K1706" s="9"/>
      <c r="L1706" s="12"/>
    </row>
    <row r="1707" spans="2:12" x14ac:dyDescent="0.25">
      <c r="B1707" s="8"/>
      <c r="I1707" s="10"/>
      <c r="J1707" s="10"/>
      <c r="K1707" s="9"/>
      <c r="L1707" s="12"/>
    </row>
    <row r="1708" spans="2:12" x14ac:dyDescent="0.25">
      <c r="B1708" s="8"/>
      <c r="I1708" s="10"/>
      <c r="J1708" s="10"/>
      <c r="K1708" s="9"/>
      <c r="L1708" s="12"/>
    </row>
    <row r="1709" spans="2:12" x14ac:dyDescent="0.25">
      <c r="B1709" s="8"/>
      <c r="I1709" s="10"/>
      <c r="J1709" s="10"/>
      <c r="K1709" s="9"/>
      <c r="L1709" s="12"/>
    </row>
    <row r="1710" spans="2:12" x14ac:dyDescent="0.25">
      <c r="B1710" s="8"/>
      <c r="I1710" s="10"/>
      <c r="J1710" s="10"/>
      <c r="K1710" s="9"/>
      <c r="L1710" s="12"/>
    </row>
    <row r="1711" spans="2:12" x14ac:dyDescent="0.25">
      <c r="B1711" s="8"/>
      <c r="I1711" s="10"/>
      <c r="J1711" s="10"/>
      <c r="K1711" s="9"/>
      <c r="L1711" s="12"/>
    </row>
    <row r="1712" spans="2:12" x14ac:dyDescent="0.25">
      <c r="B1712" s="8"/>
      <c r="I1712" s="10"/>
      <c r="J1712" s="10"/>
      <c r="K1712" s="9"/>
      <c r="L1712" s="12"/>
    </row>
    <row r="1713" spans="2:12" x14ac:dyDescent="0.25">
      <c r="B1713" s="8"/>
      <c r="I1713" s="10"/>
      <c r="J1713" s="10"/>
      <c r="K1713" s="9"/>
      <c r="L1713" s="12"/>
    </row>
    <row r="1714" spans="2:12" x14ac:dyDescent="0.25">
      <c r="B1714" s="8"/>
      <c r="I1714" s="10"/>
      <c r="J1714" s="10"/>
      <c r="K1714" s="9"/>
      <c r="L1714" s="12"/>
    </row>
    <row r="1715" spans="2:12" x14ac:dyDescent="0.25">
      <c r="B1715" s="8"/>
      <c r="I1715" s="10"/>
      <c r="J1715" s="10"/>
      <c r="K1715" s="9"/>
      <c r="L1715" s="12"/>
    </row>
    <row r="1716" spans="2:12" x14ac:dyDescent="0.25">
      <c r="B1716" s="8"/>
      <c r="I1716" s="10"/>
      <c r="J1716" s="10"/>
      <c r="K1716" s="9"/>
      <c r="L1716" s="12"/>
    </row>
    <row r="1717" spans="2:12" x14ac:dyDescent="0.25">
      <c r="B1717" s="8"/>
      <c r="I1717" s="10"/>
      <c r="J1717" s="10"/>
      <c r="K1717" s="9"/>
      <c r="L1717" s="12"/>
    </row>
    <row r="1718" spans="2:12" x14ac:dyDescent="0.25">
      <c r="B1718" s="8"/>
      <c r="I1718" s="10"/>
      <c r="J1718" s="10"/>
      <c r="K1718" s="9"/>
      <c r="L1718" s="12"/>
    </row>
    <row r="1719" spans="2:12" x14ac:dyDescent="0.25">
      <c r="B1719" s="8"/>
      <c r="I1719" s="10"/>
      <c r="J1719" s="10"/>
      <c r="K1719" s="9"/>
      <c r="L1719" s="12"/>
    </row>
    <row r="1720" spans="2:12" x14ac:dyDescent="0.25">
      <c r="B1720" s="8"/>
      <c r="I1720" s="10"/>
      <c r="J1720" s="10"/>
      <c r="K1720" s="9"/>
      <c r="L1720" s="12"/>
    </row>
    <row r="1721" spans="2:12" x14ac:dyDescent="0.25">
      <c r="B1721" s="8"/>
      <c r="I1721" s="10"/>
      <c r="J1721" s="10"/>
      <c r="K1721" s="9"/>
      <c r="L1721" s="12"/>
    </row>
    <row r="1722" spans="2:12" x14ac:dyDescent="0.25">
      <c r="B1722" s="8"/>
      <c r="I1722" s="10"/>
      <c r="J1722" s="10"/>
      <c r="K1722" s="9"/>
      <c r="L1722" s="12"/>
    </row>
    <row r="1723" spans="2:12" x14ac:dyDescent="0.25">
      <c r="B1723" s="8"/>
      <c r="I1723" s="10"/>
      <c r="J1723" s="10"/>
      <c r="K1723" s="9"/>
      <c r="L1723" s="12"/>
    </row>
    <row r="1724" spans="2:12" x14ac:dyDescent="0.25">
      <c r="B1724" s="8"/>
      <c r="I1724" s="10"/>
      <c r="J1724" s="10"/>
      <c r="K1724" s="9"/>
      <c r="L1724" s="12"/>
    </row>
    <row r="1725" spans="2:12" x14ac:dyDescent="0.25">
      <c r="B1725" s="8"/>
      <c r="I1725" s="10"/>
      <c r="J1725" s="10"/>
      <c r="K1725" s="9"/>
      <c r="L1725" s="12"/>
    </row>
    <row r="1726" spans="2:12" x14ac:dyDescent="0.25">
      <c r="B1726" s="8"/>
      <c r="I1726" s="10"/>
      <c r="J1726" s="10"/>
      <c r="K1726" s="9"/>
      <c r="L1726" s="12"/>
    </row>
    <row r="1727" spans="2:12" x14ac:dyDescent="0.25">
      <c r="B1727" s="8"/>
      <c r="I1727" s="10"/>
      <c r="J1727" s="10"/>
      <c r="K1727" s="9"/>
      <c r="L1727" s="12"/>
    </row>
    <row r="1728" spans="2:12" x14ac:dyDescent="0.25">
      <c r="B1728" s="8"/>
      <c r="I1728" s="10"/>
      <c r="J1728" s="10"/>
      <c r="K1728" s="9"/>
      <c r="L1728" s="12"/>
    </row>
    <row r="1729" spans="2:12" x14ac:dyDescent="0.25">
      <c r="B1729" s="8"/>
      <c r="I1729" s="10"/>
      <c r="J1729" s="10"/>
      <c r="K1729" s="9"/>
      <c r="L1729" s="12"/>
    </row>
    <row r="1730" spans="2:12" x14ac:dyDescent="0.25">
      <c r="B1730" s="8"/>
      <c r="I1730" s="10"/>
      <c r="J1730" s="10"/>
      <c r="K1730" s="9"/>
      <c r="L1730" s="12"/>
    </row>
    <row r="1731" spans="2:12" x14ac:dyDescent="0.25">
      <c r="B1731" s="8"/>
      <c r="I1731" s="10"/>
      <c r="J1731" s="10"/>
      <c r="K1731" s="9"/>
      <c r="L1731" s="12"/>
    </row>
    <row r="1732" spans="2:12" x14ac:dyDescent="0.25">
      <c r="B1732" s="8"/>
      <c r="I1732" s="10"/>
      <c r="J1732" s="10"/>
      <c r="K1732" s="9"/>
      <c r="L1732" s="12"/>
    </row>
    <row r="1733" spans="2:12" x14ac:dyDescent="0.25">
      <c r="B1733" s="8"/>
      <c r="I1733" s="10"/>
      <c r="J1733" s="10"/>
      <c r="K1733" s="9"/>
      <c r="L1733" s="12"/>
    </row>
    <row r="1734" spans="2:12" x14ac:dyDescent="0.25">
      <c r="B1734" s="8"/>
      <c r="I1734" s="10"/>
      <c r="J1734" s="10"/>
      <c r="K1734" s="9"/>
      <c r="L1734" s="12"/>
    </row>
    <row r="1735" spans="2:12" x14ac:dyDescent="0.25">
      <c r="B1735" s="8"/>
      <c r="I1735" s="10"/>
      <c r="J1735" s="10"/>
      <c r="K1735" s="9"/>
      <c r="L1735" s="12"/>
    </row>
    <row r="1736" spans="2:12" x14ac:dyDescent="0.25">
      <c r="B1736" s="8"/>
      <c r="I1736" s="10"/>
      <c r="J1736" s="10"/>
      <c r="K1736" s="9"/>
      <c r="L1736" s="12"/>
    </row>
    <row r="1737" spans="2:12" x14ac:dyDescent="0.25">
      <c r="B1737" s="8"/>
      <c r="I1737" s="10"/>
      <c r="J1737" s="10"/>
      <c r="K1737" s="9"/>
      <c r="L1737" s="12"/>
    </row>
    <row r="1738" spans="2:12" x14ac:dyDescent="0.25">
      <c r="B1738" s="8"/>
      <c r="I1738" s="10"/>
      <c r="J1738" s="10"/>
      <c r="K1738" s="9"/>
      <c r="L1738" s="12"/>
    </row>
    <row r="1739" spans="2:12" x14ac:dyDescent="0.25">
      <c r="B1739" s="8"/>
      <c r="I1739" s="10"/>
      <c r="J1739" s="10"/>
      <c r="K1739" s="9"/>
      <c r="L1739" s="12"/>
    </row>
    <row r="1740" spans="2:12" x14ac:dyDescent="0.25">
      <c r="B1740" s="8"/>
      <c r="I1740" s="10"/>
      <c r="J1740" s="10"/>
      <c r="K1740" s="9"/>
      <c r="L1740" s="12"/>
    </row>
    <row r="1741" spans="2:12" x14ac:dyDescent="0.25">
      <c r="B1741" s="8"/>
      <c r="I1741" s="10"/>
      <c r="J1741" s="10"/>
      <c r="K1741" s="9"/>
      <c r="L1741" s="12"/>
    </row>
    <row r="1742" spans="2:12" x14ac:dyDescent="0.25">
      <c r="B1742" s="8"/>
      <c r="I1742" s="10"/>
      <c r="J1742" s="10"/>
      <c r="K1742" s="9"/>
      <c r="L1742" s="12"/>
    </row>
    <row r="1743" spans="2:12" x14ac:dyDescent="0.25">
      <c r="B1743" s="8"/>
      <c r="I1743" s="10"/>
      <c r="J1743" s="10"/>
      <c r="K1743" s="9"/>
      <c r="L1743" s="12"/>
    </row>
    <row r="1744" spans="2:12" x14ac:dyDescent="0.25">
      <c r="B1744" s="8"/>
      <c r="I1744" s="10"/>
      <c r="J1744" s="10"/>
      <c r="K1744" s="9"/>
      <c r="L1744" s="12"/>
    </row>
    <row r="1745" spans="2:12" x14ac:dyDescent="0.25">
      <c r="B1745" s="8"/>
      <c r="I1745" s="10"/>
      <c r="J1745" s="10"/>
      <c r="K1745" s="9"/>
      <c r="L1745" s="12"/>
    </row>
    <row r="1746" spans="2:12" x14ac:dyDescent="0.25">
      <c r="B1746" s="8"/>
      <c r="I1746" s="10"/>
      <c r="J1746" s="10"/>
      <c r="K1746" s="9"/>
      <c r="L1746" s="12"/>
    </row>
    <row r="1747" spans="2:12" x14ac:dyDescent="0.25">
      <c r="B1747" s="8"/>
      <c r="I1747" s="10"/>
      <c r="J1747" s="10"/>
      <c r="K1747" s="9"/>
      <c r="L1747" s="12"/>
    </row>
    <row r="1748" spans="2:12" x14ac:dyDescent="0.25">
      <c r="B1748" s="8"/>
      <c r="I1748" s="10"/>
      <c r="J1748" s="10"/>
      <c r="K1748" s="9"/>
      <c r="L1748" s="12"/>
    </row>
    <row r="1749" spans="2:12" x14ac:dyDescent="0.25">
      <c r="B1749" s="8"/>
      <c r="I1749" s="10"/>
      <c r="J1749" s="10"/>
      <c r="K1749" s="9"/>
      <c r="L1749" s="12"/>
    </row>
    <row r="1750" spans="2:12" x14ac:dyDescent="0.25">
      <c r="B1750" s="8"/>
      <c r="I1750" s="10"/>
      <c r="J1750" s="10"/>
      <c r="K1750" s="9"/>
      <c r="L1750" s="12"/>
    </row>
    <row r="1751" spans="2:12" x14ac:dyDescent="0.25">
      <c r="B1751" s="8"/>
      <c r="I1751" s="10"/>
      <c r="J1751" s="10"/>
      <c r="K1751" s="9"/>
      <c r="L1751" s="12"/>
    </row>
    <row r="1752" spans="2:12" x14ac:dyDescent="0.25">
      <c r="B1752" s="8"/>
      <c r="I1752" s="10"/>
      <c r="J1752" s="10"/>
      <c r="K1752" s="9"/>
      <c r="L1752" s="12"/>
    </row>
    <row r="1753" spans="2:12" x14ac:dyDescent="0.25">
      <c r="B1753" s="8"/>
      <c r="I1753" s="10"/>
      <c r="J1753" s="10"/>
      <c r="K1753" s="9"/>
      <c r="L1753" s="12"/>
    </row>
    <row r="1754" spans="2:12" x14ac:dyDescent="0.25">
      <c r="B1754" s="8"/>
      <c r="I1754" s="10"/>
      <c r="J1754" s="10"/>
      <c r="K1754" s="9"/>
      <c r="L1754" s="12"/>
    </row>
    <row r="1755" spans="2:12" x14ac:dyDescent="0.25">
      <c r="B1755" s="8"/>
      <c r="I1755" s="10"/>
      <c r="J1755" s="10"/>
      <c r="K1755" s="9"/>
      <c r="L1755" s="12"/>
    </row>
    <row r="1756" spans="2:12" x14ac:dyDescent="0.25">
      <c r="B1756" s="8"/>
      <c r="I1756" s="10"/>
      <c r="J1756" s="10"/>
      <c r="K1756" s="9"/>
      <c r="L1756" s="12"/>
    </row>
    <row r="1757" spans="2:12" x14ac:dyDescent="0.25">
      <c r="B1757" s="8"/>
      <c r="I1757" s="10"/>
      <c r="J1757" s="10"/>
      <c r="K1757" s="9"/>
      <c r="L1757" s="12"/>
    </row>
    <row r="1758" spans="2:12" x14ac:dyDescent="0.25">
      <c r="B1758" s="8"/>
      <c r="I1758" s="10"/>
      <c r="J1758" s="10"/>
      <c r="K1758" s="9"/>
      <c r="L1758" s="12"/>
    </row>
    <row r="1759" spans="2:12" x14ac:dyDescent="0.25">
      <c r="B1759" s="8"/>
      <c r="I1759" s="10"/>
      <c r="J1759" s="10"/>
      <c r="K1759" s="9"/>
      <c r="L1759" s="12"/>
    </row>
    <row r="1760" spans="2:12" x14ac:dyDescent="0.25">
      <c r="B1760" s="8"/>
      <c r="I1760" s="10"/>
      <c r="J1760" s="10"/>
      <c r="K1760" s="9"/>
      <c r="L1760" s="12"/>
    </row>
    <row r="1761" spans="2:12" x14ac:dyDescent="0.25">
      <c r="B1761" s="8"/>
      <c r="I1761" s="10"/>
      <c r="J1761" s="10"/>
      <c r="K1761" s="9"/>
      <c r="L1761" s="12"/>
    </row>
    <row r="1762" spans="2:12" x14ac:dyDescent="0.25">
      <c r="B1762" s="8"/>
      <c r="I1762" s="10"/>
      <c r="J1762" s="10"/>
      <c r="K1762" s="9"/>
      <c r="L1762" s="12"/>
    </row>
    <row r="1763" spans="2:12" x14ac:dyDescent="0.25">
      <c r="B1763" s="8"/>
      <c r="I1763" s="10"/>
      <c r="J1763" s="10"/>
      <c r="K1763" s="9"/>
      <c r="L1763" s="12"/>
    </row>
    <row r="1764" spans="2:12" x14ac:dyDescent="0.25">
      <c r="B1764" s="8"/>
      <c r="I1764" s="10"/>
      <c r="J1764" s="10"/>
      <c r="K1764" s="9"/>
      <c r="L1764" s="12"/>
    </row>
    <row r="1765" spans="2:12" x14ac:dyDescent="0.25">
      <c r="B1765" s="8"/>
      <c r="I1765" s="10"/>
      <c r="J1765" s="10"/>
      <c r="K1765" s="9"/>
      <c r="L1765" s="12"/>
    </row>
    <row r="1766" spans="2:12" x14ac:dyDescent="0.25">
      <c r="B1766" s="8"/>
      <c r="I1766" s="10"/>
      <c r="J1766" s="10"/>
      <c r="K1766" s="9"/>
      <c r="L1766" s="12"/>
    </row>
    <row r="1767" spans="2:12" x14ac:dyDescent="0.25">
      <c r="B1767" s="8"/>
      <c r="I1767" s="10"/>
      <c r="J1767" s="10"/>
      <c r="K1767" s="9"/>
      <c r="L1767" s="12"/>
    </row>
    <row r="1768" spans="2:12" x14ac:dyDescent="0.25">
      <c r="B1768" s="8"/>
      <c r="I1768" s="10"/>
      <c r="J1768" s="10"/>
      <c r="K1768" s="9"/>
      <c r="L1768" s="12"/>
    </row>
    <row r="1769" spans="2:12" x14ac:dyDescent="0.25">
      <c r="B1769" s="8"/>
      <c r="I1769" s="10"/>
      <c r="J1769" s="10"/>
      <c r="K1769" s="9"/>
      <c r="L1769" s="12"/>
    </row>
    <row r="1770" spans="2:12" x14ac:dyDescent="0.25">
      <c r="B1770" s="8"/>
      <c r="I1770" s="10"/>
      <c r="J1770" s="10"/>
      <c r="K1770" s="9"/>
      <c r="L1770" s="12"/>
    </row>
    <row r="1771" spans="2:12" x14ac:dyDescent="0.25">
      <c r="B1771" s="8"/>
      <c r="I1771" s="10"/>
      <c r="J1771" s="10"/>
      <c r="K1771" s="9"/>
      <c r="L1771" s="12"/>
    </row>
    <row r="1772" spans="2:12" x14ac:dyDescent="0.25">
      <c r="B1772" s="8"/>
      <c r="I1772" s="10"/>
      <c r="J1772" s="10"/>
      <c r="K1772" s="9"/>
      <c r="L1772" s="12"/>
    </row>
    <row r="1773" spans="2:12" x14ac:dyDescent="0.25">
      <c r="B1773" s="8"/>
      <c r="I1773" s="10"/>
      <c r="J1773" s="10"/>
      <c r="K1773" s="9"/>
      <c r="L1773" s="12"/>
    </row>
    <row r="1774" spans="2:12" x14ac:dyDescent="0.25">
      <c r="B1774" s="8"/>
      <c r="I1774" s="10"/>
      <c r="J1774" s="10"/>
      <c r="K1774" s="9"/>
      <c r="L1774" s="12"/>
    </row>
    <row r="1775" spans="2:12" x14ac:dyDescent="0.25">
      <c r="B1775" s="8"/>
      <c r="I1775" s="10"/>
      <c r="J1775" s="10"/>
      <c r="K1775" s="9"/>
      <c r="L1775" s="12"/>
    </row>
    <row r="1776" spans="2:12" x14ac:dyDescent="0.25">
      <c r="B1776" s="8"/>
      <c r="I1776" s="10"/>
      <c r="J1776" s="10"/>
      <c r="K1776" s="9"/>
      <c r="L1776" s="12"/>
    </row>
    <row r="1777" spans="2:12" x14ac:dyDescent="0.25">
      <c r="B1777" s="8"/>
      <c r="I1777" s="10"/>
      <c r="J1777" s="10"/>
      <c r="K1777" s="9"/>
      <c r="L1777" s="12"/>
    </row>
    <row r="1778" spans="2:12" x14ac:dyDescent="0.25">
      <c r="B1778" s="8"/>
      <c r="I1778" s="10"/>
      <c r="J1778" s="10"/>
      <c r="K1778" s="9"/>
      <c r="L1778" s="12"/>
    </row>
    <row r="1779" spans="2:12" x14ac:dyDescent="0.25">
      <c r="B1779" s="8"/>
      <c r="I1779" s="10"/>
      <c r="J1779" s="10"/>
      <c r="K1779" s="9"/>
      <c r="L1779" s="12"/>
    </row>
    <row r="1780" spans="2:12" x14ac:dyDescent="0.25">
      <c r="B1780" s="8"/>
      <c r="I1780" s="10"/>
      <c r="J1780" s="10"/>
      <c r="K1780" s="9"/>
      <c r="L1780" s="12"/>
    </row>
    <row r="1781" spans="2:12" x14ac:dyDescent="0.25">
      <c r="B1781" s="8"/>
      <c r="I1781" s="10"/>
      <c r="J1781" s="10"/>
      <c r="K1781" s="9"/>
      <c r="L1781" s="12"/>
    </row>
    <row r="1782" spans="2:12" x14ac:dyDescent="0.25">
      <c r="B1782" s="8"/>
      <c r="I1782" s="10"/>
      <c r="J1782" s="10"/>
      <c r="K1782" s="9"/>
      <c r="L1782" s="12"/>
    </row>
    <row r="1783" spans="2:12" x14ac:dyDescent="0.25">
      <c r="B1783" s="8"/>
      <c r="I1783" s="10"/>
      <c r="J1783" s="10"/>
      <c r="K1783" s="9"/>
      <c r="L1783" s="12"/>
    </row>
    <row r="1784" spans="2:12" x14ac:dyDescent="0.25">
      <c r="B1784" s="8"/>
      <c r="I1784" s="10"/>
      <c r="J1784" s="10"/>
      <c r="K1784" s="9"/>
      <c r="L1784" s="12"/>
    </row>
    <row r="1785" spans="2:12" x14ac:dyDescent="0.25">
      <c r="B1785" s="8"/>
      <c r="I1785" s="10"/>
      <c r="J1785" s="10"/>
      <c r="K1785" s="9"/>
      <c r="L1785" s="12"/>
    </row>
    <row r="1786" spans="2:12" x14ac:dyDescent="0.25">
      <c r="B1786" s="8"/>
      <c r="I1786" s="10"/>
      <c r="J1786" s="10"/>
      <c r="K1786" s="9"/>
      <c r="L1786" s="12"/>
    </row>
    <row r="1787" spans="2:12" x14ac:dyDescent="0.25">
      <c r="B1787" s="8"/>
      <c r="I1787" s="10"/>
      <c r="J1787" s="10"/>
      <c r="K1787" s="9"/>
      <c r="L1787" s="12"/>
    </row>
    <row r="1788" spans="2:12" x14ac:dyDescent="0.25">
      <c r="B1788" s="8"/>
      <c r="I1788" s="10"/>
      <c r="J1788" s="10"/>
      <c r="K1788" s="9"/>
      <c r="L1788" s="12"/>
    </row>
    <row r="1789" spans="2:12" x14ac:dyDescent="0.25">
      <c r="B1789" s="8"/>
      <c r="I1789" s="10"/>
      <c r="J1789" s="10"/>
      <c r="K1789" s="9"/>
      <c r="L1789" s="12"/>
    </row>
    <row r="1790" spans="2:12" x14ac:dyDescent="0.25">
      <c r="B1790" s="8"/>
      <c r="I1790" s="10"/>
      <c r="J1790" s="10"/>
      <c r="K1790" s="9"/>
      <c r="L1790" s="12"/>
    </row>
    <row r="1791" spans="2:12" x14ac:dyDescent="0.25">
      <c r="B1791" s="8"/>
      <c r="I1791" s="10"/>
      <c r="J1791" s="10"/>
      <c r="K1791" s="9"/>
      <c r="L1791" s="12"/>
    </row>
    <row r="1792" spans="2:12" x14ac:dyDescent="0.25">
      <c r="B1792" s="8"/>
      <c r="I1792" s="10"/>
      <c r="J1792" s="10"/>
      <c r="K1792" s="9"/>
      <c r="L1792" s="12"/>
    </row>
    <row r="1793" spans="2:12" x14ac:dyDescent="0.25">
      <c r="B1793" s="8"/>
      <c r="I1793" s="10"/>
      <c r="J1793" s="10"/>
      <c r="K1793" s="9"/>
      <c r="L1793" s="12"/>
    </row>
    <row r="1794" spans="2:12" x14ac:dyDescent="0.25">
      <c r="B1794" s="8"/>
      <c r="I1794" s="10"/>
      <c r="J1794" s="10"/>
      <c r="K1794" s="9"/>
      <c r="L1794" s="12"/>
    </row>
    <row r="1795" spans="2:12" x14ac:dyDescent="0.25">
      <c r="B1795" s="8"/>
      <c r="I1795" s="10"/>
      <c r="J1795" s="10"/>
      <c r="K1795" s="9"/>
      <c r="L1795" s="12"/>
    </row>
    <row r="1796" spans="2:12" x14ac:dyDescent="0.25">
      <c r="B1796" s="8"/>
      <c r="I1796" s="10"/>
      <c r="J1796" s="10"/>
      <c r="K1796" s="9"/>
      <c r="L1796" s="12"/>
    </row>
    <row r="1797" spans="2:12" x14ac:dyDescent="0.25">
      <c r="B1797" s="8"/>
      <c r="I1797" s="10"/>
      <c r="J1797" s="10"/>
      <c r="K1797" s="9"/>
      <c r="L1797" s="12"/>
    </row>
    <row r="1798" spans="2:12" x14ac:dyDescent="0.25">
      <c r="B1798" s="8"/>
      <c r="I1798" s="10"/>
      <c r="J1798" s="10"/>
      <c r="K1798" s="9"/>
      <c r="L1798" s="12"/>
    </row>
    <row r="1799" spans="2:12" x14ac:dyDescent="0.25">
      <c r="B1799" s="8"/>
      <c r="I1799" s="10"/>
      <c r="J1799" s="10"/>
      <c r="K1799" s="9"/>
      <c r="L1799" s="12"/>
    </row>
    <row r="1800" spans="2:12" x14ac:dyDescent="0.25">
      <c r="B1800" s="8"/>
      <c r="I1800" s="10"/>
      <c r="J1800" s="10"/>
      <c r="K1800" s="9"/>
      <c r="L1800" s="12"/>
    </row>
    <row r="1801" spans="2:12" x14ac:dyDescent="0.25">
      <c r="B1801" s="8"/>
      <c r="I1801" s="10"/>
      <c r="J1801" s="10"/>
      <c r="K1801" s="9"/>
      <c r="L1801" s="12"/>
    </row>
    <row r="1802" spans="2:12" x14ac:dyDescent="0.25">
      <c r="B1802" s="8"/>
      <c r="I1802" s="10"/>
      <c r="J1802" s="10"/>
      <c r="K1802" s="9"/>
      <c r="L1802" s="12"/>
    </row>
    <row r="1803" spans="2:12" x14ac:dyDescent="0.25">
      <c r="B1803" s="8"/>
      <c r="I1803" s="10"/>
      <c r="J1803" s="10"/>
      <c r="K1803" s="9"/>
      <c r="L1803" s="12"/>
    </row>
    <row r="1804" spans="2:12" x14ac:dyDescent="0.25">
      <c r="B1804" s="8"/>
      <c r="I1804" s="10"/>
      <c r="J1804" s="10"/>
      <c r="K1804" s="9"/>
      <c r="L1804" s="12"/>
    </row>
    <row r="1805" spans="2:12" x14ac:dyDescent="0.25">
      <c r="B1805" s="8"/>
      <c r="I1805" s="10"/>
      <c r="J1805" s="10"/>
      <c r="K1805" s="9"/>
      <c r="L1805" s="12"/>
    </row>
    <row r="1806" spans="2:12" x14ac:dyDescent="0.25">
      <c r="B1806" s="8"/>
      <c r="I1806" s="10"/>
      <c r="J1806" s="10"/>
      <c r="K1806" s="9"/>
      <c r="L1806" s="12"/>
    </row>
    <row r="1807" spans="2:12" x14ac:dyDescent="0.25">
      <c r="B1807" s="8"/>
      <c r="I1807" s="10"/>
      <c r="J1807" s="10"/>
      <c r="K1807" s="9"/>
      <c r="L1807" s="12"/>
    </row>
    <row r="1808" spans="2:12" x14ac:dyDescent="0.25">
      <c r="B1808" s="8"/>
      <c r="I1808" s="10"/>
      <c r="J1808" s="10"/>
      <c r="K1808" s="9"/>
      <c r="L1808" s="12"/>
    </row>
    <row r="1809" spans="2:12" x14ac:dyDescent="0.25">
      <c r="B1809" s="8"/>
      <c r="I1809" s="10"/>
      <c r="J1809" s="10"/>
      <c r="K1809" s="9"/>
      <c r="L1809" s="12"/>
    </row>
    <row r="1810" spans="2:12" x14ac:dyDescent="0.25">
      <c r="B1810" s="8"/>
      <c r="I1810" s="10"/>
      <c r="J1810" s="10"/>
      <c r="K1810" s="9"/>
      <c r="L1810" s="12"/>
    </row>
    <row r="1811" spans="2:12" x14ac:dyDescent="0.25">
      <c r="B1811" s="8"/>
      <c r="I1811" s="10"/>
      <c r="J1811" s="10"/>
      <c r="K1811" s="9"/>
      <c r="L1811" s="12"/>
    </row>
    <row r="1812" spans="2:12" x14ac:dyDescent="0.25">
      <c r="B1812" s="8"/>
      <c r="I1812" s="10"/>
      <c r="J1812" s="10"/>
      <c r="K1812" s="9"/>
      <c r="L1812" s="12"/>
    </row>
    <row r="1813" spans="2:12" x14ac:dyDescent="0.25">
      <c r="B1813" s="8"/>
      <c r="I1813" s="10"/>
      <c r="J1813" s="10"/>
      <c r="K1813" s="9"/>
      <c r="L1813" s="12"/>
    </row>
    <row r="1814" spans="2:12" x14ac:dyDescent="0.25">
      <c r="B1814" s="8"/>
      <c r="I1814" s="10"/>
      <c r="J1814" s="10"/>
      <c r="K1814" s="9"/>
      <c r="L1814" s="12"/>
    </row>
    <row r="1815" spans="2:12" x14ac:dyDescent="0.25">
      <c r="B1815" s="8"/>
      <c r="I1815" s="10"/>
      <c r="J1815" s="10"/>
      <c r="K1815" s="9"/>
      <c r="L1815" s="12"/>
    </row>
    <row r="1816" spans="2:12" x14ac:dyDescent="0.25">
      <c r="B1816" s="8"/>
      <c r="I1816" s="10"/>
      <c r="J1816" s="10"/>
      <c r="K1816" s="9"/>
      <c r="L1816" s="12"/>
    </row>
    <row r="1817" spans="2:12" x14ac:dyDescent="0.25">
      <c r="B1817" s="8"/>
      <c r="I1817" s="10"/>
      <c r="J1817" s="10"/>
      <c r="K1817" s="9"/>
      <c r="L1817" s="12"/>
    </row>
    <row r="1818" spans="2:12" x14ac:dyDescent="0.25">
      <c r="B1818" s="8"/>
      <c r="I1818" s="10"/>
      <c r="J1818" s="10"/>
      <c r="K1818" s="9"/>
      <c r="L1818" s="12"/>
    </row>
    <row r="1819" spans="2:12" x14ac:dyDescent="0.25">
      <c r="B1819" s="8"/>
      <c r="I1819" s="10"/>
      <c r="J1819" s="10"/>
      <c r="K1819" s="9"/>
      <c r="L1819" s="12"/>
    </row>
    <row r="1820" spans="2:12" x14ac:dyDescent="0.25">
      <c r="B1820" s="8"/>
      <c r="I1820" s="10"/>
      <c r="J1820" s="10"/>
      <c r="K1820" s="9"/>
      <c r="L1820" s="12"/>
    </row>
    <row r="1821" spans="2:12" x14ac:dyDescent="0.25">
      <c r="B1821" s="8"/>
      <c r="I1821" s="10"/>
      <c r="J1821" s="10"/>
      <c r="K1821" s="9"/>
      <c r="L1821" s="12"/>
    </row>
    <row r="1822" spans="2:12" x14ac:dyDescent="0.25">
      <c r="B1822" s="8"/>
      <c r="I1822" s="10"/>
      <c r="J1822" s="10"/>
      <c r="K1822" s="9"/>
      <c r="L1822" s="12"/>
    </row>
    <row r="1823" spans="2:12" x14ac:dyDescent="0.25">
      <c r="B1823" s="8"/>
      <c r="I1823" s="10"/>
      <c r="J1823" s="10"/>
      <c r="K1823" s="9"/>
      <c r="L1823" s="12"/>
    </row>
    <row r="1824" spans="2:12" x14ac:dyDescent="0.25">
      <c r="B1824" s="8"/>
      <c r="I1824" s="10"/>
      <c r="J1824" s="10"/>
      <c r="K1824" s="9"/>
      <c r="L1824" s="12"/>
    </row>
    <row r="1825" spans="2:12" x14ac:dyDescent="0.25">
      <c r="B1825" s="8"/>
      <c r="I1825" s="10"/>
      <c r="J1825" s="10"/>
      <c r="K1825" s="9"/>
      <c r="L1825" s="12"/>
    </row>
    <row r="1826" spans="2:12" x14ac:dyDescent="0.25">
      <c r="B1826" s="8"/>
      <c r="I1826" s="10"/>
      <c r="J1826" s="10"/>
      <c r="K1826" s="9"/>
      <c r="L1826" s="12"/>
    </row>
    <row r="1827" spans="2:12" x14ac:dyDescent="0.25">
      <c r="B1827" s="8"/>
      <c r="I1827" s="10"/>
      <c r="J1827" s="10"/>
      <c r="K1827" s="9"/>
      <c r="L1827" s="12"/>
    </row>
    <row r="1828" spans="2:12" x14ac:dyDescent="0.25">
      <c r="B1828" s="8"/>
      <c r="I1828" s="10"/>
      <c r="J1828" s="10"/>
      <c r="K1828" s="9"/>
      <c r="L1828" s="12"/>
    </row>
    <row r="1829" spans="2:12" x14ac:dyDescent="0.25">
      <c r="B1829" s="8"/>
      <c r="I1829" s="10"/>
      <c r="J1829" s="10"/>
      <c r="K1829" s="9"/>
      <c r="L1829" s="12"/>
    </row>
    <row r="1830" spans="2:12" x14ac:dyDescent="0.25">
      <c r="B1830" s="8"/>
      <c r="I1830" s="10"/>
      <c r="J1830" s="10"/>
      <c r="K1830" s="9"/>
      <c r="L1830" s="12"/>
    </row>
    <row r="1831" spans="2:12" x14ac:dyDescent="0.25">
      <c r="B1831" s="8"/>
      <c r="I1831" s="10"/>
      <c r="J1831" s="10"/>
      <c r="K1831" s="9"/>
      <c r="L1831" s="12"/>
    </row>
    <row r="1832" spans="2:12" x14ac:dyDescent="0.25">
      <c r="B1832" s="8"/>
      <c r="I1832" s="10"/>
      <c r="J1832" s="10"/>
      <c r="K1832" s="9"/>
      <c r="L1832" s="12"/>
    </row>
    <row r="1833" spans="2:12" x14ac:dyDescent="0.25">
      <c r="B1833" s="8"/>
      <c r="I1833" s="10"/>
      <c r="J1833" s="10"/>
      <c r="K1833" s="9"/>
      <c r="L1833" s="12"/>
    </row>
    <row r="1834" spans="2:12" x14ac:dyDescent="0.25">
      <c r="B1834" s="8"/>
      <c r="I1834" s="10"/>
      <c r="J1834" s="10"/>
      <c r="K1834" s="9"/>
      <c r="L1834" s="12"/>
    </row>
    <row r="1835" spans="2:12" x14ac:dyDescent="0.25">
      <c r="B1835" s="8"/>
      <c r="I1835" s="10"/>
      <c r="J1835" s="10"/>
      <c r="K1835" s="9"/>
      <c r="L1835" s="12"/>
    </row>
    <row r="1836" spans="2:12" x14ac:dyDescent="0.25">
      <c r="B1836" s="8"/>
      <c r="I1836" s="10"/>
      <c r="J1836" s="10"/>
      <c r="K1836" s="9"/>
      <c r="L1836" s="12"/>
    </row>
    <row r="1837" spans="2:12" x14ac:dyDescent="0.25">
      <c r="B1837" s="8"/>
      <c r="I1837" s="10"/>
      <c r="J1837" s="10"/>
      <c r="K1837" s="9"/>
      <c r="L1837" s="12"/>
    </row>
    <row r="1838" spans="2:12" x14ac:dyDescent="0.25">
      <c r="B1838" s="8"/>
      <c r="I1838" s="10"/>
      <c r="J1838" s="10"/>
      <c r="K1838" s="9"/>
      <c r="L1838" s="12"/>
    </row>
    <row r="1839" spans="2:12" x14ac:dyDescent="0.25">
      <c r="B1839" s="8"/>
      <c r="I1839" s="10"/>
      <c r="J1839" s="10"/>
      <c r="K1839" s="9"/>
      <c r="L1839" s="12"/>
    </row>
    <row r="1840" spans="2:12" x14ac:dyDescent="0.25">
      <c r="B1840" s="8"/>
      <c r="I1840" s="10"/>
      <c r="J1840" s="10"/>
      <c r="K1840" s="9"/>
      <c r="L1840" s="12"/>
    </row>
    <row r="1841" spans="2:12" x14ac:dyDescent="0.25">
      <c r="B1841" s="8"/>
      <c r="I1841" s="10"/>
      <c r="J1841" s="10"/>
      <c r="K1841" s="9"/>
      <c r="L1841" s="12"/>
    </row>
    <row r="1842" spans="2:12" x14ac:dyDescent="0.25">
      <c r="B1842" s="8"/>
      <c r="I1842" s="10"/>
      <c r="J1842" s="10"/>
      <c r="K1842" s="9"/>
      <c r="L1842" s="12"/>
    </row>
    <row r="1843" spans="2:12" x14ac:dyDescent="0.25">
      <c r="B1843" s="8"/>
      <c r="I1843" s="10"/>
      <c r="J1843" s="10"/>
      <c r="K1843" s="9"/>
      <c r="L1843" s="12"/>
    </row>
    <row r="1844" spans="2:12" x14ac:dyDescent="0.25">
      <c r="B1844" s="8"/>
      <c r="I1844" s="10"/>
      <c r="J1844" s="10"/>
      <c r="K1844" s="9"/>
      <c r="L1844" s="12"/>
    </row>
    <row r="1845" spans="2:12" x14ac:dyDescent="0.25">
      <c r="B1845" s="8"/>
      <c r="I1845" s="10"/>
      <c r="J1845" s="10"/>
      <c r="K1845" s="9"/>
      <c r="L1845" s="12"/>
    </row>
    <row r="1846" spans="2:12" x14ac:dyDescent="0.25">
      <c r="B1846" s="8"/>
      <c r="I1846" s="10"/>
      <c r="J1846" s="10"/>
      <c r="K1846" s="9"/>
      <c r="L1846" s="12"/>
    </row>
    <row r="1847" spans="2:12" x14ac:dyDescent="0.25">
      <c r="B1847" s="8"/>
      <c r="I1847" s="10"/>
      <c r="J1847" s="10"/>
      <c r="K1847" s="9"/>
      <c r="L1847" s="12"/>
    </row>
    <row r="1848" spans="2:12" x14ac:dyDescent="0.25">
      <c r="B1848" s="8"/>
      <c r="I1848" s="10"/>
      <c r="J1848" s="10"/>
      <c r="K1848" s="9"/>
      <c r="L1848" s="12"/>
    </row>
    <row r="1849" spans="2:12" x14ac:dyDescent="0.25">
      <c r="B1849" s="8"/>
      <c r="I1849" s="10"/>
      <c r="J1849" s="10"/>
      <c r="K1849" s="9"/>
      <c r="L1849" s="12"/>
    </row>
    <row r="1850" spans="2:12" x14ac:dyDescent="0.25">
      <c r="B1850" s="8"/>
      <c r="I1850" s="10"/>
      <c r="J1850" s="10"/>
      <c r="K1850" s="9"/>
      <c r="L1850" s="12"/>
    </row>
    <row r="1851" spans="2:12" x14ac:dyDescent="0.25">
      <c r="B1851" s="8"/>
      <c r="I1851" s="10"/>
      <c r="J1851" s="10"/>
      <c r="K1851" s="9"/>
      <c r="L1851" s="12"/>
    </row>
    <row r="1852" spans="2:12" x14ac:dyDescent="0.25">
      <c r="B1852" s="8"/>
      <c r="I1852" s="10"/>
      <c r="J1852" s="10"/>
      <c r="K1852" s="9"/>
      <c r="L1852" s="12"/>
    </row>
    <row r="1853" spans="2:12" x14ac:dyDescent="0.25">
      <c r="B1853" s="8"/>
      <c r="I1853" s="10"/>
      <c r="J1853" s="10"/>
      <c r="K1853" s="9"/>
      <c r="L1853" s="12"/>
    </row>
    <row r="1854" spans="2:12" x14ac:dyDescent="0.25">
      <c r="B1854" s="8"/>
      <c r="I1854" s="10"/>
      <c r="J1854" s="10"/>
      <c r="K1854" s="9"/>
      <c r="L1854" s="12"/>
    </row>
    <row r="1855" spans="2:12" x14ac:dyDescent="0.25">
      <c r="B1855" s="8"/>
      <c r="I1855" s="10"/>
      <c r="J1855" s="10"/>
      <c r="K1855" s="9"/>
      <c r="L1855" s="12"/>
    </row>
    <row r="1856" spans="2:12" x14ac:dyDescent="0.25">
      <c r="B1856" s="8"/>
      <c r="I1856" s="10"/>
      <c r="J1856" s="10"/>
      <c r="K1856" s="9"/>
      <c r="L1856" s="12"/>
    </row>
    <row r="1857" spans="2:12" x14ac:dyDescent="0.25">
      <c r="B1857" s="8"/>
      <c r="I1857" s="10"/>
      <c r="J1857" s="10"/>
      <c r="K1857" s="9"/>
      <c r="L1857" s="12"/>
    </row>
    <row r="1858" spans="2:12" x14ac:dyDescent="0.25">
      <c r="B1858" s="8"/>
      <c r="I1858" s="10"/>
      <c r="J1858" s="10"/>
      <c r="K1858" s="9"/>
      <c r="L1858" s="12"/>
    </row>
    <row r="1859" spans="2:12" x14ac:dyDescent="0.25">
      <c r="B1859" s="8"/>
      <c r="I1859" s="10"/>
      <c r="J1859" s="10"/>
      <c r="K1859" s="9"/>
      <c r="L1859" s="12"/>
    </row>
    <row r="1860" spans="2:12" x14ac:dyDescent="0.25">
      <c r="B1860" s="8"/>
      <c r="I1860" s="10"/>
      <c r="J1860" s="10"/>
      <c r="K1860" s="9"/>
      <c r="L1860" s="12"/>
    </row>
    <row r="1861" spans="2:12" x14ac:dyDescent="0.25">
      <c r="B1861" s="8"/>
      <c r="I1861" s="10"/>
      <c r="J1861" s="10"/>
      <c r="K1861" s="9"/>
      <c r="L1861" s="12"/>
    </row>
    <row r="1862" spans="2:12" x14ac:dyDescent="0.25">
      <c r="B1862" s="8"/>
      <c r="I1862" s="10"/>
      <c r="J1862" s="10"/>
      <c r="K1862" s="9"/>
      <c r="L1862" s="12"/>
    </row>
    <row r="1863" spans="2:12" x14ac:dyDescent="0.25">
      <c r="B1863" s="8"/>
      <c r="I1863" s="10"/>
      <c r="J1863" s="10"/>
      <c r="K1863" s="9"/>
      <c r="L1863" s="12"/>
    </row>
    <row r="1864" spans="2:12" x14ac:dyDescent="0.25">
      <c r="B1864" s="8"/>
      <c r="I1864" s="10"/>
      <c r="J1864" s="10"/>
      <c r="K1864" s="9"/>
      <c r="L1864" s="12"/>
    </row>
    <row r="1865" spans="2:12" x14ac:dyDescent="0.25">
      <c r="B1865" s="8"/>
      <c r="I1865" s="10"/>
      <c r="J1865" s="10"/>
      <c r="K1865" s="9"/>
      <c r="L1865" s="12"/>
    </row>
    <row r="1866" spans="2:12" x14ac:dyDescent="0.25">
      <c r="B1866" s="8"/>
      <c r="I1866" s="10"/>
      <c r="J1866" s="10"/>
      <c r="K1866" s="9"/>
      <c r="L1866" s="12"/>
    </row>
    <row r="1867" spans="2:12" x14ac:dyDescent="0.25">
      <c r="B1867" s="8"/>
      <c r="I1867" s="10"/>
      <c r="J1867" s="10"/>
      <c r="K1867" s="9"/>
      <c r="L1867" s="12"/>
    </row>
    <row r="1868" spans="2:12" x14ac:dyDescent="0.25">
      <c r="B1868" s="8"/>
      <c r="I1868" s="10"/>
      <c r="J1868" s="10"/>
      <c r="K1868" s="9"/>
      <c r="L1868" s="12"/>
    </row>
    <row r="1869" spans="2:12" x14ac:dyDescent="0.25">
      <c r="B1869" s="8"/>
      <c r="I1869" s="10"/>
      <c r="J1869" s="10"/>
      <c r="K1869" s="9"/>
      <c r="L1869" s="12"/>
    </row>
    <row r="1870" spans="2:12" x14ac:dyDescent="0.25">
      <c r="B1870" s="8"/>
      <c r="I1870" s="10"/>
      <c r="J1870" s="10"/>
      <c r="K1870" s="9"/>
      <c r="L1870" s="12"/>
    </row>
    <row r="1871" spans="2:12" x14ac:dyDescent="0.25">
      <c r="B1871" s="8"/>
      <c r="I1871" s="10"/>
      <c r="J1871" s="10"/>
      <c r="K1871" s="9"/>
      <c r="L1871" s="12"/>
    </row>
    <row r="1872" spans="2:12" x14ac:dyDescent="0.25">
      <c r="B1872" s="8"/>
      <c r="I1872" s="10"/>
      <c r="J1872" s="10"/>
      <c r="K1872" s="9"/>
      <c r="L1872" s="12"/>
    </row>
    <row r="1873" spans="2:12" x14ac:dyDescent="0.25">
      <c r="B1873" s="8"/>
      <c r="I1873" s="10"/>
      <c r="J1873" s="10"/>
      <c r="K1873" s="9"/>
      <c r="L1873" s="12"/>
    </row>
    <row r="1874" spans="2:12" x14ac:dyDescent="0.25">
      <c r="B1874" s="8"/>
      <c r="I1874" s="10"/>
      <c r="J1874" s="10"/>
      <c r="K1874" s="9"/>
      <c r="L1874" s="12"/>
    </row>
    <row r="1875" spans="2:12" x14ac:dyDescent="0.25">
      <c r="B1875" s="8"/>
      <c r="I1875" s="10"/>
      <c r="J1875" s="10"/>
      <c r="K1875" s="9"/>
      <c r="L1875" s="12"/>
    </row>
    <row r="1876" spans="2:12" x14ac:dyDescent="0.25">
      <c r="B1876" s="8"/>
      <c r="I1876" s="10"/>
      <c r="J1876" s="10"/>
      <c r="K1876" s="9"/>
      <c r="L1876" s="12"/>
    </row>
    <row r="1877" spans="2:12" x14ac:dyDescent="0.25">
      <c r="B1877" s="8"/>
      <c r="I1877" s="10"/>
      <c r="J1877" s="10"/>
      <c r="K1877" s="9"/>
      <c r="L1877" s="12"/>
    </row>
    <row r="1878" spans="2:12" x14ac:dyDescent="0.25">
      <c r="B1878" s="8"/>
      <c r="I1878" s="10"/>
      <c r="J1878" s="10"/>
      <c r="K1878" s="9"/>
      <c r="L1878" s="12"/>
    </row>
    <row r="1879" spans="2:12" x14ac:dyDescent="0.25">
      <c r="B1879" s="8"/>
      <c r="I1879" s="10"/>
      <c r="J1879" s="10"/>
      <c r="K1879" s="9"/>
      <c r="L1879" s="12"/>
    </row>
    <row r="1880" spans="2:12" x14ac:dyDescent="0.25">
      <c r="B1880" s="8"/>
      <c r="I1880" s="10"/>
      <c r="J1880" s="10"/>
      <c r="K1880" s="9"/>
      <c r="L1880" s="12"/>
    </row>
    <row r="1881" spans="2:12" x14ac:dyDescent="0.25">
      <c r="B1881" s="8"/>
      <c r="I1881" s="10"/>
      <c r="J1881" s="10"/>
      <c r="K1881" s="9"/>
      <c r="L1881" s="12"/>
    </row>
    <row r="1882" spans="2:12" x14ac:dyDescent="0.25">
      <c r="B1882" s="8"/>
      <c r="I1882" s="10"/>
      <c r="J1882" s="10"/>
      <c r="K1882" s="9"/>
      <c r="L1882" s="12"/>
    </row>
    <row r="1883" spans="2:12" x14ac:dyDescent="0.25">
      <c r="B1883" s="8"/>
      <c r="I1883" s="10"/>
      <c r="J1883" s="10"/>
      <c r="K1883" s="9"/>
      <c r="L1883" s="12"/>
    </row>
    <row r="1884" spans="2:12" x14ac:dyDescent="0.25">
      <c r="B1884" s="8"/>
      <c r="I1884" s="10"/>
      <c r="J1884" s="10"/>
      <c r="K1884" s="9"/>
      <c r="L1884" s="12"/>
    </row>
    <row r="1885" spans="2:12" x14ac:dyDescent="0.25">
      <c r="B1885" s="8"/>
      <c r="I1885" s="10"/>
      <c r="J1885" s="10"/>
      <c r="K1885" s="9"/>
      <c r="L1885" s="12"/>
    </row>
    <row r="1886" spans="2:12" x14ac:dyDescent="0.25">
      <c r="B1886" s="8"/>
      <c r="I1886" s="10"/>
      <c r="J1886" s="10"/>
      <c r="K1886" s="9"/>
      <c r="L1886" s="12"/>
    </row>
    <row r="1887" spans="2:12" x14ac:dyDescent="0.25">
      <c r="B1887" s="8"/>
      <c r="I1887" s="10"/>
      <c r="J1887" s="10"/>
      <c r="K1887" s="9"/>
      <c r="L1887" s="12"/>
    </row>
    <row r="1888" spans="2:12" x14ac:dyDescent="0.25">
      <c r="B1888" s="8"/>
      <c r="I1888" s="10"/>
      <c r="J1888" s="10"/>
      <c r="K1888" s="9"/>
      <c r="L1888" s="12"/>
    </row>
    <row r="1889" spans="2:12" x14ac:dyDescent="0.25">
      <c r="B1889" s="8"/>
      <c r="I1889" s="10"/>
      <c r="J1889" s="10"/>
      <c r="K1889" s="9"/>
      <c r="L1889" s="12"/>
    </row>
    <row r="1890" spans="2:12" x14ac:dyDescent="0.25">
      <c r="B1890" s="8"/>
      <c r="I1890" s="10"/>
      <c r="J1890" s="10"/>
      <c r="K1890" s="9"/>
      <c r="L1890" s="12"/>
    </row>
    <row r="1891" spans="2:12" x14ac:dyDescent="0.25">
      <c r="B1891" s="8"/>
      <c r="I1891" s="10"/>
      <c r="J1891" s="10"/>
      <c r="K1891" s="9"/>
      <c r="L1891" s="12"/>
    </row>
    <row r="1892" spans="2:12" x14ac:dyDescent="0.25">
      <c r="B1892" s="8"/>
      <c r="K1892" s="9"/>
      <c r="L1892" s="12"/>
    </row>
    <row r="1893" spans="2:12" x14ac:dyDescent="0.25">
      <c r="K1893" s="9"/>
      <c r="L1893" s="12"/>
    </row>
  </sheetData>
  <sheetProtection algorithmName="SHA-512" hashValue="uLy/WD2uUmp15WGqwdZe/dY8BL64VRdDyBXdS5DfGSqWSm9cQako+wlS7C06ZwzGMi9NBqJROOLpRyqs8OccSw==" saltValue="PUaGOhw4eQ8fBR0p6u1CsQ==" spinCount="100000" sheet="1" autoFilter="0"/>
  <autoFilter ref="A1:S566" xr:uid="{8E61B760-EB58-4CA1-8F8B-B4613A38278E}"/>
  <dataValidations count="12">
    <dataValidation type="whole" allowBlank="1" showInputMessage="1" showErrorMessage="1" sqref="P346 P362 P301 P194 P126:Q128 P196:P199 P283:P284 P189:P191 P290:P291 P293:P295 P113:Q113 P242:P243 P342 P57:P59 P299 P46 P354 P460:Q460 P384:Q384 P432:P435 P437:Q437 P486 P483 P557:P558 P532:P533 P409 P477:Q478 P535 P467 P407:Q407 P549 P469:P472 P501:P503 P445:P458" xr:uid="{4C764FC8-5E4E-43A8-8EEE-9AEE10B9D9D2}">
      <formula1>0</formula1>
      <formula2>9999999999</formula2>
    </dataValidation>
    <dataValidation type="whole" allowBlank="1" showInputMessage="1" showErrorMessage="1" sqref="Q362 Q301 Q194 Q346 P196:Q199 Q283:Q284 Q189:Q191 Q290:Q295 P242:Q243 Q240:Q241 P248:Q248 Q342 Q299 Q46 Q354 Q483 Q432:Q435 Q486 Q557:Q558 P411:Q411 P414:Q414 Q532:Q533 P408:Q409 Q535 Q467 Q469 Q549 P470:Q470 P472:Q472 Q471 Q501:Q503 Q445:Q458" xr:uid="{9558FD89-2B80-41BE-80C5-67A5DE522FF9}">
      <formula1>0</formula1>
      <formula2>99999999999</formula2>
    </dataValidation>
    <dataValidation type="decimal" allowBlank="1" showInputMessage="1" showErrorMessage="1" sqref="Q3 P343:P345 P39:Q40 P312:P321 P291 P339:P341 P323:P337 P1:P56 P347:P361 P296:P310 P195:P289 P129:P193 P114:P125 P111:P112 P60:P109 P363:P379 P550:P1048576 Q478 P484:P485 P534:P548 P412:P431 P463:P468 P488:P500 P504:P531 P408:P409 P470 P472:P482 P448:P457 P385:P406 P382:P383" xr:uid="{5D370B27-668C-4743-9FCF-17C4F3125D74}">
      <formula1>0</formula1>
      <formula2>9.99999999999999E+25</formula2>
    </dataValidation>
    <dataValidation type="decimal" allowBlank="1" showInputMessage="1" showErrorMessage="1" sqref="Q1:Q2 Q343:Q345 Q312:Q321 Q291 Q339:Q341 Q323:Q337 Q4:Q56 Q347:Q361 Q296:Q310 Q241:Q289 Q195:Q239 Q129:Q193 Q114:Q125 Q60:Q112 Q363:Q379 Q550:Q1048576 Q484:Q485 Q534:Q548 Q412:Q431 Q463:Q468 Q488:Q500 Q504:Q531 Q408:Q409 Q470 Q472:Q482 Q448:Q457 Q385:Q406 Q382:Q383" xr:uid="{D1080C2B-0184-462D-B52F-92E52B326753}">
      <formula1>0</formula1>
      <formula2>9.99999999999999E+42</formula2>
    </dataValidation>
    <dataValidation type="whole" allowBlank="1" showInputMessage="1" showErrorMessage="1" sqref="G75 G27:G29 G69 G98 G106 G21 G2:G3 G371 G83:G85 G8:G9 G103 G110 G281 G345:G346 G126:G128 G362 G5:G6 G315:G316 G300:G301 G248 G242:G243 G354 G56:G59 G42:G52 G545:G546 G384 G525:G527 G491 G436:G439 G432:G434 G486:G487 G408 G410:G411 G477:G478 G483 G557:G558 G535:G536 G467 G469 G498:G500 G471 G445:G462 G414 G378" xr:uid="{F2C382D4-B3FA-4336-A730-2586BDCEE98D}">
      <formula1>10000000</formula1>
      <formula2>99999999</formula2>
    </dataValidation>
    <dataValidation type="date" allowBlank="1" showInputMessage="1" showErrorMessage="1" sqref="N4:O5 M82 M319:O319 O20 M14:O18 M2:O3 M101:O101 M83:O85 M52:O52 O27 M27 M22:O26 N19:N20 M20 M141:O145 N140 M97:O98 M271:O273 M174:O174 M302:M303 M307 M351 M48:O48 M32:O32 M6:O6 M87:O88 M108:O108 M211:O211 M305:O305 M308:O308 M349 M92:O93 M262:O262 M50:O50 M347 M287:O287 M110:O110 M345:O346 M61 M117:O117 M126:O128 M362:O362 M344:M345 M161 M216:O217 M103:O106 O251 M259:O259 M360:O360 M36:O36 M42:O42 M37:M41 M249:N251 O249 N184:N193 M194:O194 O149:O150 M149:M150 N146:N150 M315:O316 M12:O12 M196:O199 N295:O295 N195 M189:O191 M292:N294 O293:O294 M290:O291 M113:O113 O72 M72 M342:O342 M370:O371 M373:O373 M39:O40 M354:O355 O352 M352:N353 M299:O301 M281:O284 M226:O248 M129:M133 M73:O80 M62:O71 M56:O60 M46:O46 M380:O381 M518:O518 N430:O430 M538:O540 M504 M393:O393 M395:O395 M532:O533 M420:O421 M542:O547 M384:O384 M488:O488 M534:M535 M537 M525:O527 M490:O491 M432:O434 M437:O437 M439:O439 N435:O436 M486:O486 N459:O459 M460:O460 M462:O462 M554 M475:O478 M535:O536 M481:O483 M556:O558 M467:O472 M498:O503 N487:O487 M445:O458 M406:O416 M375:O378" xr:uid="{2741441E-E996-4E7A-BC38-8FBB14B2084B}">
      <formula1>36161</formula1>
      <formula2>401769</formula2>
    </dataValidation>
    <dataValidation showInputMessage="1" showErrorMessage="1" sqref="R66 R15:R17 R319 R97 R68 R216 R92 R141 R143 R8:R9 R117 R149:R150 R206 R208 R72:R77 R488 R377 R381" xr:uid="{3F7C5625-EC07-402E-AE06-ED972003E5BD}"/>
    <dataValidation type="date" allowBlank="1" sqref="M367:N367 C352:E352 A352 G352 N537:O537 C537:E537 A537 G537 R546 M546:O546 A546 G546 C546:E546" xr:uid="{919CF97F-D2D8-433F-9B5B-3E39646A2816}">
      <formula1>1</formula1>
      <formula2>146099</formula2>
    </dataValidation>
    <dataValidation allowBlank="1" sqref="C367 C61:D61" xr:uid="{FE4E5EFF-7858-4850-AA04-A84460B5DF4C}"/>
    <dataValidation allowBlank="1" showInputMessage="1" showErrorMessage="1" promptTitle="Description" prompt="Please provide as much information as possible which will be useful to potential suppliers to outline the nature of this contract" sqref="D367" xr:uid="{D4BACBF1-2F17-474B-9E51-78206F594319}"/>
    <dataValidation showInputMessage="1" showErrorMessage="1" errorTitle="Contract Title" error="Please include a name for your contract." promptTitle="Contract Reference" prompt="Please include the internal Contract Reference" sqref="A48" xr:uid="{DB238F92-547F-4DE4-B896-1445C961B741}"/>
    <dataValidation type="list" allowBlank="1" showInputMessage="1" showErrorMessage="1" sqref="I380:J380" xr:uid="{D36EEC0E-8E26-4601-8178-7C5189EE6731}"/>
  </dataValidations>
  <pageMargins left="0.7" right="0.7" top="0.75" bottom="0.75" header="0.3" footer="0.3"/>
  <pageSetup paperSize="9" orientation="portrait" horizontalDpi="3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-In Progress</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Clarke, Sharon</dc:creator>
  <cp:lastModifiedBy>Clarke, Sharon</cp:lastModifiedBy>
  <dcterms:created xsi:type="dcterms:W3CDTF">2026-07-29T06:54:41Z</dcterms:created>
  <dcterms:modified xsi:type="dcterms:W3CDTF">2026-07-29T07:14:52Z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